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\\shiki.local\dfs-root\子ども・健康部\保育課\00旧Yフォルダ\01保育グループ\子育て支援課\20学童\放課後子ども教室\★運営事業者選定\R8(2026)\06 申請様式\"/>
    </mc:Choice>
  </mc:AlternateContent>
  <xr:revisionPtr revIDLastSave="0" documentId="13_ncr:1_{081D293B-0E46-483F-B9DB-35E7DC3CAF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9　見積り(志木の森学園）" sheetId="12" r:id="rId1"/>
    <sheet name="R10　見積り(志木の森学園））" sheetId="1" r:id="rId2"/>
  </sheets>
  <definedNames>
    <definedName name="_xlnm.Print_Area" localSheetId="1">'R10　見積り(志木の森学園））'!$A$1:$J$83</definedName>
    <definedName name="_xlnm.Print_Area" localSheetId="0">'R9　見積り(志木の森学園）'!$A$1:$J$83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F61" i="1"/>
  <c r="F60" i="1"/>
  <c r="J63" i="1" s="1"/>
  <c r="F57" i="1"/>
  <c r="J57" i="1" s="1"/>
  <c r="F56" i="1"/>
  <c r="F55" i="1"/>
  <c r="F52" i="1"/>
  <c r="J52" i="1" s="1"/>
  <c r="F49" i="1"/>
  <c r="J49" i="1" s="1"/>
  <c r="F46" i="1"/>
  <c r="J46" i="1" s="1"/>
  <c r="F43" i="1"/>
  <c r="J43" i="1" s="1"/>
  <c r="F41" i="1"/>
  <c r="F40" i="1"/>
  <c r="F39" i="1"/>
  <c r="F35" i="1"/>
  <c r="F34" i="1"/>
  <c r="F36" i="1" s="1"/>
  <c r="J36" i="1" s="1"/>
  <c r="F31" i="1"/>
  <c r="F30" i="1"/>
  <c r="F29" i="1"/>
  <c r="F28" i="1"/>
  <c r="J31" i="1" s="1"/>
  <c r="F25" i="1"/>
  <c r="F24" i="1"/>
  <c r="F23" i="1"/>
  <c r="F22" i="1"/>
  <c r="J25" i="1" s="1"/>
  <c r="F19" i="1"/>
  <c r="F18" i="1"/>
  <c r="F17" i="1"/>
  <c r="F16" i="1"/>
  <c r="J19" i="1" s="1"/>
  <c r="F10" i="1"/>
  <c r="J12" i="1" s="1"/>
  <c r="F8" i="1"/>
  <c r="F7" i="1"/>
  <c r="F6" i="1"/>
  <c r="F5" i="1"/>
  <c r="J63" i="12"/>
  <c r="F63" i="12"/>
  <c r="F61" i="12"/>
  <c r="F60" i="12"/>
  <c r="F57" i="12"/>
  <c r="J57" i="12" s="1"/>
  <c r="F56" i="12"/>
  <c r="F55" i="12"/>
  <c r="F52" i="12"/>
  <c r="J52" i="12" s="1"/>
  <c r="J49" i="12"/>
  <c r="F49" i="12"/>
  <c r="J46" i="12"/>
  <c r="F46" i="12"/>
  <c r="F43" i="12"/>
  <c r="F41" i="12"/>
  <c r="F40" i="12"/>
  <c r="F39" i="12"/>
  <c r="J43" i="12" s="1"/>
  <c r="F35" i="12"/>
  <c r="F34" i="12"/>
  <c r="F36" i="12" s="1"/>
  <c r="J36" i="12" s="1"/>
  <c r="F31" i="12"/>
  <c r="F30" i="12"/>
  <c r="F29" i="12"/>
  <c r="F28" i="12"/>
  <c r="J31" i="12" s="1"/>
  <c r="F25" i="12"/>
  <c r="F24" i="12"/>
  <c r="F23" i="12"/>
  <c r="F22" i="12"/>
  <c r="J25" i="12" s="1"/>
  <c r="F19" i="12"/>
  <c r="J19" i="12" s="1"/>
  <c r="J65" i="12" s="1"/>
  <c r="F18" i="12"/>
  <c r="F17" i="12"/>
  <c r="F16" i="12"/>
  <c r="F10" i="12"/>
  <c r="F8" i="12"/>
  <c r="F7" i="12"/>
  <c r="F6" i="12"/>
  <c r="F5" i="12"/>
  <c r="J12" i="12" s="1"/>
  <c r="B76" i="12" l="1"/>
  <c r="G78" i="12" s="1"/>
  <c r="B69" i="12"/>
  <c r="J72" i="12" s="1"/>
  <c r="D76" i="12" s="1"/>
  <c r="B76" i="1"/>
  <c r="G78" i="1" s="1"/>
  <c r="B69" i="1"/>
  <c r="J72" i="1" s="1"/>
  <c r="D76" i="1" s="1"/>
  <c r="J65" i="1"/>
  <c r="G79" i="12" l="1"/>
  <c r="G80" i="12" s="1"/>
  <c r="G82" i="12" s="1"/>
  <c r="G79" i="1"/>
  <c r="G80" i="1" s="1"/>
  <c r="G82" i="1" s="1"/>
</calcChain>
</file>

<file path=xl/sharedStrings.xml><?xml version="1.0" encoding="utf-8"?>
<sst xmlns="http://schemas.openxmlformats.org/spreadsheetml/2006/main" count="232" uniqueCount="70">
  <si>
    <t xml:space="preserve">光熱水費
</t>
    <rPh sb="0" eb="4">
      <t>コウネツスイヒ</t>
    </rPh>
    <phoneticPr fontId="4"/>
  </si>
  <si>
    <t>備品購入費</t>
    <rPh sb="0" eb="2">
      <t>ビヒン</t>
    </rPh>
    <rPh sb="2" eb="5">
      <t>コウニュウヒ</t>
    </rPh>
    <phoneticPr fontId="4"/>
  </si>
  <si>
    <t>合計</t>
    <rPh sb="0" eb="2">
      <t>ゴウケイ</t>
    </rPh>
    <phoneticPr fontId="4"/>
  </si>
  <si>
    <t>人数</t>
    <rPh sb="0" eb="2">
      <t>ニンズウ</t>
    </rPh>
    <phoneticPr fontId="4"/>
  </si>
  <si>
    <t>職種別総額</t>
    <rPh sb="0" eb="2">
      <t>ショクシュ</t>
    </rPh>
    <rPh sb="2" eb="3">
      <t>ベツ</t>
    </rPh>
    <rPh sb="3" eb="5">
      <t>ソウガク</t>
    </rPh>
    <phoneticPr fontId="4"/>
  </si>
  <si>
    <t>事務管理費　合計</t>
    <rPh sb="0" eb="2">
      <t>ジム</t>
    </rPh>
    <rPh sb="2" eb="5">
      <t>カンリヒ</t>
    </rPh>
    <rPh sb="6" eb="8">
      <t>ゴウケイ</t>
    </rPh>
    <phoneticPr fontId="4"/>
  </si>
  <si>
    <t>単価等</t>
    <rPh sb="0" eb="2">
      <t>タンカ</t>
    </rPh>
    <rPh sb="2" eb="3">
      <t>トウ</t>
    </rPh>
    <phoneticPr fontId="4"/>
  </si>
  <si>
    <t>クリーニング費</t>
    <rPh sb="6" eb="7">
      <t>ヒ</t>
    </rPh>
    <phoneticPr fontId="4"/>
  </si>
  <si>
    <t>回数</t>
    <rPh sb="0" eb="1">
      <t>カイ</t>
    </rPh>
    <rPh sb="1" eb="2">
      <t>スウ</t>
    </rPh>
    <phoneticPr fontId="4"/>
  </si>
  <si>
    <t>人件費合計</t>
    <rPh sb="0" eb="3">
      <t>ジンケンヒ</t>
    </rPh>
    <rPh sb="3" eb="5">
      <t>ゴウケイ</t>
    </rPh>
    <phoneticPr fontId="4"/>
  </si>
  <si>
    <t>消耗品</t>
    <rPh sb="0" eb="3">
      <t>ショウモウヒン</t>
    </rPh>
    <phoneticPr fontId="4"/>
  </si>
  <si>
    <t>施設運営費</t>
    <rPh sb="0" eb="2">
      <t>シセツ</t>
    </rPh>
    <rPh sb="2" eb="5">
      <t>ウンエイヒ</t>
    </rPh>
    <phoneticPr fontId="4"/>
  </si>
  <si>
    <t>　税（１０％）</t>
    <rPh sb="1" eb="2">
      <t>ゼイ</t>
    </rPh>
    <phoneticPr fontId="4"/>
  </si>
  <si>
    <t>割合</t>
    <rPh sb="0" eb="2">
      <t>ワリアイ</t>
    </rPh>
    <phoneticPr fontId="4"/>
  </si>
  <si>
    <t>施設数</t>
    <rPh sb="0" eb="3">
      <t>シセツスウ</t>
    </rPh>
    <phoneticPr fontId="4"/>
  </si>
  <si>
    <t>支援員</t>
    <rPh sb="0" eb="2">
      <t>シエン</t>
    </rPh>
    <rPh sb="2" eb="3">
      <t>イン</t>
    </rPh>
    <phoneticPr fontId="4"/>
  </si>
  <si>
    <t>施設数</t>
    <rPh sb="0" eb="2">
      <t>シセツ</t>
    </rPh>
    <rPh sb="2" eb="3">
      <t>スウ</t>
    </rPh>
    <phoneticPr fontId="4"/>
  </si>
  <si>
    <t>補助員（パート）</t>
    <rPh sb="0" eb="3">
      <t>ホジョイン</t>
    </rPh>
    <phoneticPr fontId="4"/>
  </si>
  <si>
    <t>学童保育</t>
    <rPh sb="0" eb="2">
      <t>ガクドウ</t>
    </rPh>
    <rPh sb="2" eb="4">
      <t>ホイク</t>
    </rPh>
    <phoneticPr fontId="4"/>
  </si>
  <si>
    <t>学童</t>
    <rPh sb="0" eb="2">
      <t>ガクドウ</t>
    </rPh>
    <phoneticPr fontId="4"/>
  </si>
  <si>
    <t>給食食材費</t>
    <rPh sb="0" eb="2">
      <t>キュウショク</t>
    </rPh>
    <rPh sb="2" eb="5">
      <t>ショクザイヒ</t>
    </rPh>
    <phoneticPr fontId="4"/>
  </si>
  <si>
    <t>人件費</t>
    <rPh sb="0" eb="3">
      <t>ジンケンヒ</t>
    </rPh>
    <phoneticPr fontId="4"/>
  </si>
  <si>
    <t>支援員（パート）</t>
    <rPh sb="0" eb="2">
      <t>シエン</t>
    </rPh>
    <rPh sb="2" eb="3">
      <t>イン</t>
    </rPh>
    <phoneticPr fontId="4"/>
  </si>
  <si>
    <t>対象人員</t>
    <rPh sb="0" eb="2">
      <t>タイショウ</t>
    </rPh>
    <rPh sb="2" eb="4">
      <t>ジンイン</t>
    </rPh>
    <phoneticPr fontId="4"/>
  </si>
  <si>
    <t>サポーター</t>
  </si>
  <si>
    <t>金額</t>
    <rPh sb="0" eb="2">
      <t>キンガク</t>
    </rPh>
    <phoneticPr fontId="4"/>
  </si>
  <si>
    <t>施設運営費合計</t>
    <rPh sb="0" eb="2">
      <t>シセツ</t>
    </rPh>
    <rPh sb="2" eb="5">
      <t>ウンエイヒ</t>
    </rPh>
    <rPh sb="5" eb="7">
      <t>ゴウケイ</t>
    </rPh>
    <phoneticPr fontId="4"/>
  </si>
  <si>
    <t>統括指導員</t>
    <rPh sb="0" eb="2">
      <t>トウカツ</t>
    </rPh>
    <rPh sb="2" eb="5">
      <t>シドウイン</t>
    </rPh>
    <phoneticPr fontId="4"/>
  </si>
  <si>
    <t>被服費</t>
    <rPh sb="0" eb="3">
      <t>ヒフクヒ</t>
    </rPh>
    <phoneticPr fontId="4"/>
  </si>
  <si>
    <t>法定福利</t>
    <rPh sb="0" eb="2">
      <t>ホウテイ</t>
    </rPh>
    <rPh sb="2" eb="4">
      <t>フクリ</t>
    </rPh>
    <phoneticPr fontId="4"/>
  </si>
  <si>
    <t>講師</t>
    <rPh sb="0" eb="2">
      <t>コウシ</t>
    </rPh>
    <phoneticPr fontId="4"/>
  </si>
  <si>
    <t>需用費</t>
    <rPh sb="0" eb="3">
      <t>ジュヨウヒ</t>
    </rPh>
    <phoneticPr fontId="4"/>
  </si>
  <si>
    <t>図書費</t>
    <rPh sb="0" eb="3">
      <t>トショヒ</t>
    </rPh>
    <phoneticPr fontId="4"/>
  </si>
  <si>
    <t>施設修繕費</t>
    <rPh sb="0" eb="2">
      <t>シセツ</t>
    </rPh>
    <rPh sb="2" eb="5">
      <t>シュウゼンヒ</t>
    </rPh>
    <phoneticPr fontId="4"/>
  </si>
  <si>
    <t>コーディネーター</t>
  </si>
  <si>
    <t>放課後学習教室    事業経費</t>
    <rPh sb="0" eb="3">
      <t>ホウカゴ</t>
    </rPh>
    <rPh sb="3" eb="7">
      <t>ガクシュウキョウシツ</t>
    </rPh>
    <rPh sb="11" eb="15">
      <t>ジギョウケイヒ</t>
    </rPh>
    <phoneticPr fontId="4"/>
  </si>
  <si>
    <t>職員健康診断</t>
    <rPh sb="0" eb="2">
      <t>ショクイン</t>
    </rPh>
    <rPh sb="2" eb="4">
      <t>ケンコウ</t>
    </rPh>
    <rPh sb="4" eb="6">
      <t>シンダン</t>
    </rPh>
    <phoneticPr fontId="4"/>
  </si>
  <si>
    <t>職員</t>
    <rPh sb="0" eb="2">
      <t>ショクイン</t>
    </rPh>
    <phoneticPr fontId="4"/>
  </si>
  <si>
    <t>ガス</t>
  </si>
  <si>
    <t>通信費</t>
    <rPh sb="0" eb="3">
      <t>ツウシンヒ</t>
    </rPh>
    <phoneticPr fontId="4"/>
  </si>
  <si>
    <t>福利厚生費</t>
    <rPh sb="0" eb="2">
      <t>フクリ</t>
    </rPh>
    <rPh sb="2" eb="4">
      <t>コウセイ</t>
    </rPh>
    <rPh sb="4" eb="5">
      <t>ヒ</t>
    </rPh>
    <phoneticPr fontId="4"/>
  </si>
  <si>
    <t>事務管理費</t>
    <rPh sb="0" eb="2">
      <t>ジム</t>
    </rPh>
    <rPh sb="2" eb="5">
      <t>カンリヒ</t>
    </rPh>
    <phoneticPr fontId="4"/>
  </si>
  <si>
    <t>放課後子ども</t>
    <rPh sb="0" eb="3">
      <t>ホウカゴ</t>
    </rPh>
    <rPh sb="3" eb="4">
      <t>コ</t>
    </rPh>
    <phoneticPr fontId="4"/>
  </si>
  <si>
    <t>放課後</t>
    <rPh sb="0" eb="3">
      <t>ホウカゴ</t>
    </rPh>
    <phoneticPr fontId="4"/>
  </si>
  <si>
    <t>　税込</t>
    <rPh sb="1" eb="3">
      <t>ゼイコミ</t>
    </rPh>
    <phoneticPr fontId="4"/>
  </si>
  <si>
    <t>種別</t>
    <rPh sb="0" eb="2">
      <t>シュベツ</t>
    </rPh>
    <phoneticPr fontId="4"/>
  </si>
  <si>
    <t>役務費</t>
    <rPh sb="0" eb="2">
      <t>エキム</t>
    </rPh>
    <rPh sb="2" eb="3">
      <t>ヒ</t>
    </rPh>
    <phoneticPr fontId="4"/>
  </si>
  <si>
    <t>プログラム費</t>
    <rPh sb="5" eb="6">
      <t>ヒ</t>
    </rPh>
    <phoneticPr fontId="4"/>
  </si>
  <si>
    <r>
      <t>事</t>
    </r>
    <r>
      <rPr>
        <sz val="16"/>
        <color indexed="8"/>
        <rFont val="ＭＳ Ｐゴシック"/>
        <family val="3"/>
        <charset val="128"/>
      </rPr>
      <t>務管理費</t>
    </r>
    <r>
      <rPr>
        <sz val="11"/>
        <color indexed="8"/>
        <rFont val="ＭＳ Ｐゴシック"/>
        <family val="3"/>
        <charset val="128"/>
      </rPr>
      <t>（人件費及び施設運営費の●％）</t>
    </r>
    <rPh sb="0" eb="2">
      <t>ジム</t>
    </rPh>
    <rPh sb="2" eb="5">
      <t>カンリヒ</t>
    </rPh>
    <rPh sb="13" eb="15">
      <t>ウンエイ</t>
    </rPh>
    <phoneticPr fontId="4"/>
  </si>
  <si>
    <t>細菌検査</t>
    <rPh sb="0" eb="2">
      <t>サイキン</t>
    </rPh>
    <rPh sb="2" eb="4">
      <t>ケンサ</t>
    </rPh>
    <phoneticPr fontId="4"/>
  </si>
  <si>
    <t>給料（年額）</t>
    <rPh sb="0" eb="2">
      <t>キュウリョウ</t>
    </rPh>
    <rPh sb="3" eb="5">
      <t>ネンガク</t>
    </rPh>
    <phoneticPr fontId="4"/>
  </si>
  <si>
    <t>支援員研修費</t>
    <rPh sb="0" eb="2">
      <t>シエン</t>
    </rPh>
    <rPh sb="2" eb="3">
      <t>イン</t>
    </rPh>
    <rPh sb="3" eb="5">
      <t>ケンシュウ</t>
    </rPh>
    <rPh sb="5" eb="6">
      <t>ヒ</t>
    </rPh>
    <phoneticPr fontId="4"/>
  </si>
  <si>
    <t>電気</t>
    <rPh sb="0" eb="2">
      <t>デンキ</t>
    </rPh>
    <phoneticPr fontId="4"/>
  </si>
  <si>
    <t>水道</t>
    <rPh sb="0" eb="2">
      <t>スイドウ</t>
    </rPh>
    <phoneticPr fontId="4"/>
  </si>
  <si>
    <t>保険</t>
    <rPh sb="0" eb="2">
      <t>ホケン</t>
    </rPh>
    <phoneticPr fontId="4"/>
  </si>
  <si>
    <t>下水道</t>
    <rPh sb="0" eb="3">
      <t>ゲスイドウ</t>
    </rPh>
    <phoneticPr fontId="4"/>
  </si>
  <si>
    <t>単価</t>
    <rPh sb="0" eb="2">
      <t>タンカ</t>
    </rPh>
    <phoneticPr fontId="4"/>
  </si>
  <si>
    <t>手当（賞与含む）</t>
    <rPh sb="0" eb="2">
      <t>テアテ</t>
    </rPh>
    <rPh sb="3" eb="5">
      <t>ショウヨ</t>
    </rPh>
    <rPh sb="5" eb="6">
      <t>フク</t>
    </rPh>
    <phoneticPr fontId="4"/>
  </si>
  <si>
    <t>月</t>
    <rPh sb="0" eb="1">
      <t>ツキ</t>
    </rPh>
    <phoneticPr fontId="4"/>
  </si>
  <si>
    <t>内訳</t>
    <rPh sb="0" eb="1">
      <t>ウチ</t>
    </rPh>
    <rPh sb="1" eb="2">
      <t>ワケ</t>
    </rPh>
    <phoneticPr fontId="4"/>
  </si>
  <si>
    <t>障害賠償保険</t>
    <rPh sb="0" eb="2">
      <t>ショウガイ</t>
    </rPh>
    <rPh sb="2" eb="6">
      <t>バイショウホケン</t>
    </rPh>
    <phoneticPr fontId="4"/>
  </si>
  <si>
    <t>年間回数</t>
    <rPh sb="0" eb="4">
      <t>ネンカンカイスウ</t>
    </rPh>
    <phoneticPr fontId="4"/>
  </si>
  <si>
    <t>報償費</t>
    <rPh sb="0" eb="3">
      <t>ホウショウヒ</t>
    </rPh>
    <phoneticPr fontId="4"/>
  </si>
  <si>
    <t>事業者名　　　　　　　　　　　　　　　　　　　　　　　　　　　　　</t>
    <rPh sb="0" eb="3">
      <t>ジギョウシャ</t>
    </rPh>
    <rPh sb="3" eb="4">
      <t>メイ</t>
    </rPh>
    <phoneticPr fontId="4"/>
  </si>
  <si>
    <t>※市内８校において、実施していただきたい継続事業（スタッフ１校４名）</t>
    <rPh sb="1" eb="3">
      <t>シナイ</t>
    </rPh>
    <rPh sb="4" eb="5">
      <t>コウ</t>
    </rPh>
    <rPh sb="10" eb="12">
      <t>ジッシ</t>
    </rPh>
    <rPh sb="20" eb="22">
      <t>ケイゾク</t>
    </rPh>
    <rPh sb="22" eb="24">
      <t>ジギョウ</t>
    </rPh>
    <phoneticPr fontId="4"/>
  </si>
  <si>
    <t>➀計</t>
    <rPh sb="1" eb="2">
      <t>ケイ</t>
    </rPh>
    <phoneticPr fontId="4"/>
  </si>
  <si>
    <t>➁計</t>
    <rPh sb="1" eb="2">
      <t>ケイ</t>
    </rPh>
    <phoneticPr fontId="4"/>
  </si>
  <si>
    <t>R9年</t>
    <rPh sb="2" eb="3">
      <t>ネン</t>
    </rPh>
    <phoneticPr fontId="4"/>
  </si>
  <si>
    <t>R10年</t>
    <rPh sb="3" eb="4">
      <t>ネン</t>
    </rPh>
    <phoneticPr fontId="4"/>
  </si>
  <si>
    <t>放課後志木っ子タイム運営業務委託設計額(放課後子ども教室分)
志木の森学園</t>
    <rPh sb="0" eb="3">
      <t>ホウカゴ</t>
    </rPh>
    <rPh sb="3" eb="5">
      <t>シキ</t>
    </rPh>
    <rPh sb="6" eb="7">
      <t>コ</t>
    </rPh>
    <rPh sb="10" eb="12">
      <t>ウンエイ</t>
    </rPh>
    <rPh sb="12" eb="14">
      <t>ギョウム</t>
    </rPh>
    <rPh sb="14" eb="16">
      <t>イタク</t>
    </rPh>
    <rPh sb="16" eb="18">
      <t>セッケイ</t>
    </rPh>
    <rPh sb="18" eb="19">
      <t>ガク</t>
    </rPh>
    <rPh sb="20" eb="23">
      <t>ホウカゴ</t>
    </rPh>
    <rPh sb="23" eb="24">
      <t>コ</t>
    </rPh>
    <rPh sb="26" eb="28">
      <t>キョウシツ</t>
    </rPh>
    <rPh sb="28" eb="29">
      <t>ブン</t>
    </rPh>
    <rPh sb="31" eb="33">
      <t>シキ</t>
    </rPh>
    <rPh sb="34" eb="35">
      <t>モリ</t>
    </rPh>
    <rPh sb="35" eb="37">
      <t>ガクエン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</si>
</sst>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1"/>
      <color theme="1"/>
      <name val="ＭＳ Ｐゴシック"/>
      <family val="3"/>
    </font>
    <font>
      <sz val="11"/>
      <color indexed="8"/>
      <name val="ＭＳ Ｐゴシック"/>
      <family val="3"/>
    </font>
    <font>
      <sz val="11"/>
      <color theme="1"/>
      <name val="游ゴシック"/>
      <family val="2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2"/>
      <color indexed="8"/>
      <name val="ＭＳ Ｐゴシック"/>
      <family val="3"/>
    </font>
    <font>
      <sz val="16"/>
      <color indexed="8"/>
      <name val="ＭＳ Ｐゴシック"/>
      <family val="3"/>
    </font>
    <font>
      <sz val="14"/>
      <color indexed="8"/>
      <name val="ＭＳ Ｐゴシック"/>
      <family val="3"/>
    </font>
    <font>
      <sz val="10"/>
      <color indexed="8"/>
      <name val="ＭＳ Ｐゴシック"/>
      <family val="3"/>
    </font>
    <font>
      <sz val="9"/>
      <color indexed="8"/>
      <name val="ＭＳ Ｐゴシック"/>
      <family val="3"/>
    </font>
    <font>
      <sz val="11"/>
      <color indexed="10"/>
      <name val="ＭＳ Ｐゴシック"/>
      <family val="3"/>
    </font>
    <font>
      <b/>
      <sz val="12"/>
      <color rgb="FFFF0000"/>
      <name val="ＭＳ Ｐゴシック"/>
      <family val="3"/>
    </font>
    <font>
      <sz val="22"/>
      <color indexed="8"/>
      <name val="ＭＳ Ｐゴシック"/>
      <family val="3"/>
    </font>
    <font>
      <sz val="11"/>
      <color theme="1" tint="0.499984740745262"/>
      <name val="ＭＳ Ｐゴシック"/>
      <family val="3"/>
    </font>
    <font>
      <u/>
      <sz val="9"/>
      <color indexed="8"/>
      <name val="ＭＳ Ｐゴシック"/>
      <family val="3"/>
    </font>
    <font>
      <sz val="20"/>
      <color indexed="8"/>
      <name val="ＭＳ Ｐゴシック"/>
      <family val="3"/>
    </font>
    <font>
      <sz val="16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20">
    <xf numFmtId="0" fontId="0" fillId="0" borderId="0" xfId="0">
      <alignment vertical="center"/>
    </xf>
    <xf numFmtId="0" fontId="1" fillId="0" borderId="0" xfId="4">
      <alignment vertical="center"/>
    </xf>
    <xf numFmtId="0" fontId="5" fillId="0" borderId="0" xfId="4" applyFont="1">
      <alignment vertical="center"/>
    </xf>
    <xf numFmtId="0" fontId="6" fillId="0" borderId="1" xfId="4" applyFont="1" applyBorder="1">
      <alignment vertical="center"/>
    </xf>
    <xf numFmtId="0" fontId="1" fillId="0" borderId="2" xfId="4" applyBorder="1">
      <alignment vertical="center"/>
    </xf>
    <xf numFmtId="0" fontId="1" fillId="0" borderId="3" xfId="4" applyBorder="1">
      <alignment vertical="center"/>
    </xf>
    <xf numFmtId="0" fontId="0" fillId="3" borderId="3" xfId="4" applyFont="1" applyFill="1" applyBorder="1">
      <alignment vertical="center"/>
    </xf>
    <xf numFmtId="0" fontId="0" fillId="2" borderId="0" xfId="4" applyFont="1" applyFill="1">
      <alignment vertical="center"/>
    </xf>
    <xf numFmtId="0" fontId="6" fillId="0" borderId="0" xfId="4" applyFont="1">
      <alignment vertical="center"/>
    </xf>
    <xf numFmtId="0" fontId="1" fillId="0" borderId="6" xfId="4" applyBorder="1" applyAlignment="1">
      <alignment horizontal="center" vertical="center"/>
    </xf>
    <xf numFmtId="0" fontId="1" fillId="0" borderId="0" xfId="4" applyAlignment="1">
      <alignment horizontal="center" vertical="center"/>
    </xf>
    <xf numFmtId="0" fontId="1" fillId="0" borderId="7" xfId="4" applyBorder="1" applyAlignment="1">
      <alignment horizontal="center" vertical="center"/>
    </xf>
    <xf numFmtId="0" fontId="1" fillId="0" borderId="9" xfId="4" applyBorder="1" applyAlignment="1">
      <alignment horizontal="center" vertical="center"/>
    </xf>
    <xf numFmtId="0" fontId="1" fillId="0" borderId="0" xfId="4" applyAlignment="1">
      <alignment horizontal="center" vertical="center" wrapText="1"/>
    </xf>
    <xf numFmtId="0" fontId="1" fillId="2" borderId="0" xfId="4" applyFill="1">
      <alignment vertical="center"/>
    </xf>
    <xf numFmtId="0" fontId="7" fillId="0" borderId="0" xfId="4" applyFont="1">
      <alignment vertical="center"/>
    </xf>
    <xf numFmtId="0" fontId="1" fillId="0" borderId="11" xfId="4" applyBorder="1">
      <alignment vertical="center"/>
    </xf>
    <xf numFmtId="0" fontId="1" fillId="4" borderId="10" xfId="4" applyFill="1" applyBorder="1" applyAlignment="1">
      <alignment horizontal="center" vertical="center"/>
    </xf>
    <xf numFmtId="0" fontId="1" fillId="2" borderId="9" xfId="4" applyFill="1" applyBorder="1" applyAlignment="1">
      <alignment horizontal="center" vertical="center"/>
    </xf>
    <xf numFmtId="0" fontId="1" fillId="0" borderId="9" xfId="4" applyBorder="1">
      <alignment vertical="center"/>
    </xf>
    <xf numFmtId="0" fontId="1" fillId="5" borderId="9" xfId="4" applyFill="1" applyBorder="1" applyAlignment="1">
      <alignment horizontal="center" vertical="center"/>
    </xf>
    <xf numFmtId="0" fontId="8" fillId="0" borderId="9" xfId="4" applyFont="1" applyBorder="1">
      <alignment vertical="center"/>
    </xf>
    <xf numFmtId="0" fontId="1" fillId="0" borderId="6" xfId="4" applyBorder="1">
      <alignment vertical="center"/>
    </xf>
    <xf numFmtId="0" fontId="8" fillId="0" borderId="9" xfId="4" applyFont="1" applyBorder="1" applyAlignment="1">
      <alignment vertical="center" wrapText="1"/>
    </xf>
    <xf numFmtId="0" fontId="1" fillId="5" borderId="7" xfId="4" applyFill="1" applyBorder="1" applyAlignment="1">
      <alignment horizontal="center" vertical="center" wrapText="1"/>
    </xf>
    <xf numFmtId="0" fontId="8" fillId="0" borderId="9" xfId="4" applyFont="1" applyBorder="1" applyAlignment="1">
      <alignment horizontal="center" vertical="center" wrapText="1"/>
    </xf>
    <xf numFmtId="38" fontId="1" fillId="0" borderId="0" xfId="1" applyFont="1" applyBorder="1">
      <alignment vertical="center"/>
    </xf>
    <xf numFmtId="0" fontId="1" fillId="6" borderId="9" xfId="4" applyFill="1" applyBorder="1" applyAlignment="1">
      <alignment horizontal="center" vertical="center"/>
    </xf>
    <xf numFmtId="0" fontId="9" fillId="6" borderId="7" xfId="4" applyFont="1" applyFill="1" applyBorder="1" applyAlignment="1">
      <alignment horizontal="center" vertical="center" wrapText="1"/>
    </xf>
    <xf numFmtId="38" fontId="1" fillId="4" borderId="9" xfId="4" applyNumberFormat="1" applyFill="1" applyBorder="1">
      <alignment vertical="center"/>
    </xf>
    <xf numFmtId="38" fontId="1" fillId="0" borderId="0" xfId="4" applyNumberFormat="1">
      <alignment vertical="center"/>
    </xf>
    <xf numFmtId="0" fontId="1" fillId="0" borderId="15" xfId="4" applyBorder="1">
      <alignment vertical="center"/>
    </xf>
    <xf numFmtId="38" fontId="1" fillId="7" borderId="9" xfId="4" applyNumberFormat="1" applyFill="1" applyBorder="1">
      <alignment vertical="center"/>
    </xf>
    <xf numFmtId="38" fontId="1" fillId="0" borderId="9" xfId="4" applyNumberFormat="1" applyBorder="1">
      <alignment vertical="center"/>
    </xf>
    <xf numFmtId="3" fontId="1" fillId="7" borderId="9" xfId="4" applyNumberFormat="1" applyFill="1" applyBorder="1" applyAlignment="1">
      <alignment horizontal="right" vertical="center"/>
    </xf>
    <xf numFmtId="38" fontId="1" fillId="2" borderId="9" xfId="1" applyFont="1" applyFill="1" applyBorder="1" applyAlignment="1">
      <alignment horizontal="center" vertical="center"/>
    </xf>
    <xf numFmtId="38" fontId="1" fillId="3" borderId="0" xfId="1" applyFont="1" applyFill="1" applyBorder="1">
      <alignment vertical="center"/>
    </xf>
    <xf numFmtId="38" fontId="0" fillId="7" borderId="9" xfId="1" applyFont="1" applyFill="1" applyBorder="1" applyAlignment="1">
      <alignment horizontal="right" vertical="center"/>
    </xf>
    <xf numFmtId="38" fontId="1" fillId="2" borderId="0" xfId="4" applyNumberFormat="1" applyFill="1">
      <alignment vertical="center"/>
    </xf>
    <xf numFmtId="0" fontId="8" fillId="2" borderId="9" xfId="4" applyFont="1" applyFill="1" applyBorder="1" applyAlignment="1">
      <alignment horizontal="center" vertical="center"/>
    </xf>
    <xf numFmtId="0" fontId="1" fillId="7" borderId="9" xfId="4" applyFill="1" applyBorder="1" applyAlignment="1">
      <alignment horizontal="right" vertical="center"/>
    </xf>
    <xf numFmtId="0" fontId="1" fillId="7" borderId="9" xfId="4" applyFill="1" applyBorder="1">
      <alignment vertical="center"/>
    </xf>
    <xf numFmtId="0" fontId="1" fillId="3" borderId="0" xfId="4" applyFill="1">
      <alignment vertical="center"/>
    </xf>
    <xf numFmtId="0" fontId="0" fillId="7" borderId="9" xfId="4" applyFont="1" applyFill="1" applyBorder="1" applyAlignment="1">
      <alignment horizontal="right" vertical="center"/>
    </xf>
    <xf numFmtId="9" fontId="10" fillId="4" borderId="9" xfId="4" applyNumberFormat="1" applyFont="1" applyFill="1" applyBorder="1">
      <alignment vertical="center"/>
    </xf>
    <xf numFmtId="9" fontId="1" fillId="0" borderId="0" xfId="4" applyNumberFormat="1">
      <alignment vertical="center"/>
    </xf>
    <xf numFmtId="0" fontId="1" fillId="4" borderId="9" xfId="4" applyFill="1" applyBorder="1">
      <alignment vertical="center"/>
    </xf>
    <xf numFmtId="0" fontId="1" fillId="7" borderId="15" xfId="4" applyFill="1" applyBorder="1">
      <alignment vertical="center"/>
    </xf>
    <xf numFmtId="0" fontId="0" fillId="4" borderId="9" xfId="4" applyFont="1" applyFill="1" applyBorder="1" applyAlignment="1">
      <alignment horizontal="right" vertical="center"/>
    </xf>
    <xf numFmtId="9" fontId="1" fillId="2" borderId="0" xfId="4" applyNumberFormat="1" applyFill="1">
      <alignment vertical="center"/>
    </xf>
    <xf numFmtId="0" fontId="1" fillId="0" borderId="16" xfId="4" applyBorder="1">
      <alignment vertical="center"/>
    </xf>
    <xf numFmtId="38" fontId="1" fillId="2" borderId="9" xfId="1" applyFont="1" applyFill="1" applyBorder="1">
      <alignment vertical="center"/>
    </xf>
    <xf numFmtId="38" fontId="1" fillId="2" borderId="9" xfId="1" applyFont="1" applyFill="1" applyBorder="1" applyAlignment="1">
      <alignment vertical="center"/>
    </xf>
    <xf numFmtId="3" fontId="1" fillId="2" borderId="9" xfId="4" applyNumberFormat="1" applyFill="1" applyBorder="1" applyAlignment="1">
      <alignment horizontal="right" vertical="center"/>
    </xf>
    <xf numFmtId="38" fontId="1" fillId="2" borderId="9" xfId="1" applyFont="1" applyFill="1" applyBorder="1" applyAlignment="1">
      <alignment horizontal="right" vertical="center"/>
    </xf>
    <xf numFmtId="176" fontId="1" fillId="2" borderId="9" xfId="4" applyNumberFormat="1" applyFill="1" applyBorder="1" applyAlignment="1"/>
    <xf numFmtId="38" fontId="0" fillId="2" borderId="9" xfId="1" applyFont="1" applyFill="1" applyBorder="1">
      <alignment vertical="center"/>
    </xf>
    <xf numFmtId="0" fontId="1" fillId="9" borderId="9" xfId="4" applyFill="1" applyBorder="1">
      <alignment vertical="center"/>
    </xf>
    <xf numFmtId="0" fontId="1" fillId="10" borderId="19" xfId="4" applyFill="1" applyBorder="1">
      <alignment vertical="center"/>
    </xf>
    <xf numFmtId="0" fontId="1" fillId="10" borderId="20" xfId="4" applyFill="1" applyBorder="1" applyAlignment="1">
      <alignment horizontal="left" vertical="center"/>
    </xf>
    <xf numFmtId="0" fontId="1" fillId="10" borderId="21" xfId="4" applyFill="1" applyBorder="1" applyAlignment="1">
      <alignment horizontal="left" vertical="center"/>
    </xf>
    <xf numFmtId="0" fontId="12" fillId="0" borderId="0" xfId="4" applyFont="1" applyAlignment="1">
      <alignment horizontal="center" vertical="center"/>
    </xf>
    <xf numFmtId="0" fontId="13" fillId="11" borderId="0" xfId="4" applyFont="1" applyFill="1" applyAlignment="1">
      <alignment horizontal="center" vertical="center"/>
    </xf>
    <xf numFmtId="38" fontId="13" fillId="11" borderId="16" xfId="1" applyFont="1" applyFill="1" applyBorder="1" applyAlignment="1">
      <alignment horizontal="center" vertical="center"/>
    </xf>
    <xf numFmtId="38" fontId="13" fillId="11" borderId="0" xfId="1" applyFont="1" applyFill="1">
      <alignment vertical="center"/>
    </xf>
    <xf numFmtId="0" fontId="13" fillId="11" borderId="0" xfId="4" applyFont="1" applyFill="1">
      <alignment vertical="center"/>
    </xf>
    <xf numFmtId="38" fontId="13" fillId="11" borderId="0" xfId="1" applyFont="1" applyFill="1" applyAlignment="1">
      <alignment horizontal="right" vertical="center"/>
    </xf>
    <xf numFmtId="0" fontId="13" fillId="11" borderId="0" xfId="4" applyFont="1" applyFill="1" applyAlignment="1">
      <alignment horizontal="left" vertical="center"/>
    </xf>
    <xf numFmtId="176" fontId="13" fillId="11" borderId="0" xfId="4" applyNumberFormat="1" applyFont="1" applyFill="1" applyAlignment="1"/>
    <xf numFmtId="0" fontId="1" fillId="10" borderId="0" xfId="4" applyFill="1" applyAlignment="1">
      <alignment horizontal="center" vertical="center"/>
    </xf>
    <xf numFmtId="0" fontId="1" fillId="10" borderId="0" xfId="4" applyFill="1">
      <alignment vertical="center"/>
    </xf>
    <xf numFmtId="38" fontId="1" fillId="10" borderId="0" xfId="4" applyNumberFormat="1" applyFill="1">
      <alignment vertical="center"/>
    </xf>
    <xf numFmtId="38" fontId="1" fillId="10" borderId="0" xfId="4" applyNumberFormat="1" applyFill="1" applyAlignment="1">
      <alignment horizontal="left" vertical="center"/>
    </xf>
    <xf numFmtId="38" fontId="1" fillId="10" borderId="0" xfId="1" applyFont="1" applyFill="1" applyAlignment="1">
      <alignment horizontal="right" vertical="center"/>
    </xf>
    <xf numFmtId="176" fontId="1" fillId="10" borderId="0" xfId="4" applyNumberFormat="1" applyFill="1" applyAlignment="1"/>
    <xf numFmtId="38" fontId="1" fillId="10" borderId="0" xfId="4" applyNumberFormat="1" applyFill="1" applyAlignment="1">
      <alignment vertical="top"/>
    </xf>
    <xf numFmtId="38" fontId="14" fillId="0" borderId="0" xfId="1" applyFont="1">
      <alignment vertical="center"/>
    </xf>
    <xf numFmtId="0" fontId="1" fillId="8" borderId="0" xfId="4" applyFill="1" applyAlignment="1">
      <alignment horizontal="center" vertical="center"/>
    </xf>
    <xf numFmtId="0" fontId="1" fillId="8" borderId="0" xfId="4" applyFill="1">
      <alignment vertical="center"/>
    </xf>
    <xf numFmtId="38" fontId="1" fillId="8" borderId="0" xfId="4" applyNumberFormat="1" applyFill="1">
      <alignment vertical="center"/>
    </xf>
    <xf numFmtId="0" fontId="1" fillId="2" borderId="0" xfId="4" applyFill="1" applyAlignment="1">
      <alignment horizontal="right" vertical="center"/>
    </xf>
    <xf numFmtId="38" fontId="1" fillId="8" borderId="0" xfId="4" applyNumberFormat="1" applyFill="1" applyAlignment="1">
      <alignment horizontal="right" vertical="center"/>
    </xf>
    <xf numFmtId="0" fontId="15" fillId="0" borderId="0" xfId="4" applyFont="1" applyAlignment="1">
      <alignment horizontal="center" vertical="center" wrapText="1"/>
    </xf>
    <xf numFmtId="38" fontId="7" fillId="4" borderId="34" xfId="4" applyNumberFormat="1" applyFont="1" applyFill="1" applyBorder="1">
      <alignment vertical="center"/>
    </xf>
    <xf numFmtId="0" fontId="6" fillId="0" borderId="0" xfId="4" applyFont="1" applyAlignment="1">
      <alignment horizontal="center" vertical="center" wrapText="1"/>
    </xf>
    <xf numFmtId="0" fontId="1" fillId="0" borderId="1" xfId="4" applyBorder="1" applyAlignment="1">
      <alignment horizontal="left" vertical="top" wrapText="1"/>
    </xf>
    <xf numFmtId="0" fontId="6" fillId="0" borderId="1" xfId="4" applyFont="1" applyBorder="1">
      <alignment vertical="center"/>
    </xf>
    <xf numFmtId="0" fontId="1" fillId="2" borderId="2" xfId="4" applyFill="1" applyBorder="1" applyAlignment="1">
      <alignment horizontal="center" vertical="center"/>
    </xf>
    <xf numFmtId="0" fontId="1" fillId="2" borderId="10" xfId="4" applyFill="1" applyBorder="1" applyAlignment="1">
      <alignment horizontal="center" vertical="center"/>
    </xf>
    <xf numFmtId="0" fontId="1" fillId="0" borderId="14" xfId="4" applyBorder="1">
      <alignment vertical="center"/>
    </xf>
    <xf numFmtId="0" fontId="6" fillId="0" borderId="0" xfId="4" applyFont="1">
      <alignment vertical="center"/>
    </xf>
    <xf numFmtId="38" fontId="1" fillId="9" borderId="24" xfId="1" applyFont="1" applyFill="1" applyBorder="1" applyAlignment="1">
      <alignment horizontal="center" vertical="center"/>
    </xf>
    <xf numFmtId="38" fontId="1" fillId="10" borderId="25" xfId="1" applyFont="1" applyFill="1" applyBorder="1" applyAlignment="1">
      <alignment horizontal="center" vertical="center"/>
    </xf>
    <xf numFmtId="38" fontId="1" fillId="10" borderId="19" xfId="1" applyFont="1" applyFill="1" applyBorder="1" applyAlignment="1">
      <alignment horizontal="center" vertical="center"/>
    </xf>
    <xf numFmtId="38" fontId="1" fillId="10" borderId="26" xfId="1" applyFont="1" applyFill="1" applyBorder="1" applyAlignment="1">
      <alignment horizontal="center" vertical="center"/>
    </xf>
    <xf numFmtId="38" fontId="1" fillId="10" borderId="30" xfId="1" applyFont="1" applyFill="1" applyBorder="1" applyAlignment="1">
      <alignment horizontal="center" vertical="center"/>
    </xf>
    <xf numFmtId="38" fontId="1" fillId="10" borderId="27" xfId="4" applyNumberFormat="1" applyFill="1" applyBorder="1" applyAlignment="1">
      <alignment horizontal="center" vertical="center"/>
    </xf>
    <xf numFmtId="0" fontId="1" fillId="10" borderId="31" xfId="4" applyFill="1" applyBorder="1" applyAlignment="1">
      <alignment horizontal="center" vertical="center"/>
    </xf>
    <xf numFmtId="0" fontId="1" fillId="0" borderId="4" xfId="4" applyBorder="1" applyAlignment="1">
      <alignment horizontal="center" vertical="center" wrapText="1"/>
    </xf>
    <xf numFmtId="0" fontId="1" fillId="0" borderId="5" xfId="4" applyBorder="1" applyAlignment="1">
      <alignment horizontal="center" vertical="center" wrapText="1"/>
    </xf>
    <xf numFmtId="0" fontId="1" fillId="0" borderId="6" xfId="4" applyBorder="1" applyAlignment="1">
      <alignment horizontal="center" vertical="center" wrapText="1"/>
    </xf>
    <xf numFmtId="0" fontId="1" fillId="0" borderId="5" xfId="4" applyBorder="1" applyAlignment="1">
      <alignment horizontal="center" vertical="center"/>
    </xf>
    <xf numFmtId="0" fontId="1" fillId="0" borderId="6" xfId="4" applyBorder="1" applyAlignment="1">
      <alignment horizontal="center" vertical="center"/>
    </xf>
    <xf numFmtId="0" fontId="1" fillId="0" borderId="4" xfId="4" applyBorder="1" applyAlignment="1">
      <alignment horizontal="center" vertical="center"/>
    </xf>
    <xf numFmtId="0" fontId="1" fillId="0" borderId="7" xfId="4" applyBorder="1" applyAlignment="1">
      <alignment horizontal="center" vertical="center"/>
    </xf>
    <xf numFmtId="0" fontId="1" fillId="0" borderId="12" xfId="4" applyBorder="1" applyAlignment="1">
      <alignment horizontal="center" vertical="center"/>
    </xf>
    <xf numFmtId="0" fontId="1" fillId="0" borderId="8" xfId="4" applyBorder="1" applyAlignment="1">
      <alignment horizontal="center" vertical="center"/>
    </xf>
    <xf numFmtId="0" fontId="1" fillId="0" borderId="13" xfId="4" applyBorder="1" applyAlignment="1">
      <alignment horizontal="center" vertical="center"/>
    </xf>
    <xf numFmtId="0" fontId="1" fillId="0" borderId="9" xfId="4" applyBorder="1" applyAlignment="1">
      <alignment horizontal="center" vertical="center"/>
    </xf>
    <xf numFmtId="0" fontId="1" fillId="0" borderId="9" xfId="4" applyBorder="1" applyAlignment="1">
      <alignment horizontal="center" vertical="center" wrapText="1"/>
    </xf>
    <xf numFmtId="0" fontId="11" fillId="0" borderId="0" xfId="4" applyFont="1" applyAlignment="1">
      <alignment vertical="center" wrapText="1"/>
    </xf>
    <xf numFmtId="0" fontId="11" fillId="0" borderId="0" xfId="4" applyFont="1">
      <alignment vertical="center"/>
    </xf>
    <xf numFmtId="0" fontId="1" fillId="8" borderId="17" xfId="4" applyFill="1" applyBorder="1" applyAlignment="1">
      <alignment horizontal="center" vertical="center"/>
    </xf>
    <xf numFmtId="0" fontId="1" fillId="8" borderId="22" xfId="4" applyFill="1" applyBorder="1" applyAlignment="1">
      <alignment horizontal="center" vertical="center"/>
    </xf>
    <xf numFmtId="0" fontId="1" fillId="8" borderId="18" xfId="4" applyFill="1" applyBorder="1" applyAlignment="1">
      <alignment horizontal="center" vertical="center"/>
    </xf>
    <xf numFmtId="0" fontId="1" fillId="8" borderId="23" xfId="4" applyFill="1" applyBorder="1" applyAlignment="1">
      <alignment horizontal="center" vertical="center"/>
    </xf>
    <xf numFmtId="38" fontId="7" fillId="8" borderId="28" xfId="4" applyNumberFormat="1" applyFont="1" applyFill="1" applyBorder="1" applyAlignment="1">
      <alignment horizontal="center" vertical="center"/>
    </xf>
    <xf numFmtId="0" fontId="7" fillId="8" borderId="32" xfId="4" applyFont="1" applyFill="1" applyBorder="1" applyAlignment="1">
      <alignment horizontal="center" vertical="center"/>
    </xf>
    <xf numFmtId="0" fontId="7" fillId="8" borderId="29" xfId="4" applyFont="1" applyFill="1" applyBorder="1" applyAlignment="1">
      <alignment horizontal="center" vertical="center"/>
    </xf>
    <xf numFmtId="0" fontId="7" fillId="8" borderId="33" xfId="4" applyFont="1" applyFill="1" applyBorder="1" applyAlignment="1">
      <alignment horizontal="center" vertical="center"/>
    </xf>
  </cellXfs>
  <cellStyles count="5">
    <cellStyle name="桁区切り_様式７　見積もり積算表(志木)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_予算見積用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3"/>
  <sheetViews>
    <sheetView tabSelected="1" view="pageBreakPreview" zoomScale="110" zoomScaleNormal="70" zoomScaleSheetLayoutView="110" workbookViewId="0">
      <selection sqref="A1:F1"/>
    </sheetView>
  </sheetViews>
  <sheetFormatPr defaultRowHeight="13.5" x14ac:dyDescent="0.15"/>
  <cols>
    <col min="1" max="1" width="15.25" style="1" customWidth="1"/>
    <col min="2" max="2" width="13" style="1" bestFit="1" customWidth="1"/>
    <col min="3" max="5" width="12.875" style="1" customWidth="1"/>
    <col min="6" max="6" width="14" style="1" customWidth="1"/>
    <col min="7" max="8" width="12.875" style="1" customWidth="1"/>
    <col min="9" max="9" width="12.625" style="1" customWidth="1"/>
    <col min="10" max="10" width="13" style="1" bestFit="1" customWidth="1"/>
    <col min="11" max="11" width="9" style="1" customWidth="1"/>
    <col min="12" max="16384" width="9" style="1"/>
  </cols>
  <sheetData>
    <row r="1" spans="1:10" ht="53.25" customHeight="1" x14ac:dyDescent="0.15">
      <c r="A1" s="84" t="s">
        <v>69</v>
      </c>
      <c r="B1" s="84"/>
      <c r="C1" s="84"/>
      <c r="D1" s="84"/>
      <c r="E1" s="84"/>
      <c r="F1" s="84"/>
      <c r="G1" s="61" t="s">
        <v>67</v>
      </c>
      <c r="H1" s="85" t="s">
        <v>63</v>
      </c>
      <c r="I1" s="85"/>
      <c r="J1" s="82"/>
    </row>
    <row r="2" spans="1:10" s="2" customFormat="1" ht="14.25" x14ac:dyDescent="0.15"/>
    <row r="3" spans="1:10" ht="19.5" customHeight="1" x14ac:dyDescent="0.15">
      <c r="A3" s="86" t="s">
        <v>21</v>
      </c>
      <c r="B3" s="86"/>
      <c r="G3" s="62" t="s">
        <v>19</v>
      </c>
      <c r="H3" s="69" t="s">
        <v>43</v>
      </c>
      <c r="I3" s="77" t="s">
        <v>2</v>
      </c>
    </row>
    <row r="4" spans="1:10" ht="15" customHeight="1" x14ac:dyDescent="0.15">
      <c r="A4" s="87" t="s">
        <v>23</v>
      </c>
      <c r="B4" s="88"/>
      <c r="C4" s="18" t="s">
        <v>50</v>
      </c>
      <c r="D4" s="39" t="s">
        <v>57</v>
      </c>
      <c r="E4" s="18" t="s">
        <v>29</v>
      </c>
      <c r="F4" s="18" t="s">
        <v>4</v>
      </c>
      <c r="G4" s="63"/>
      <c r="H4" s="69"/>
      <c r="I4" s="77"/>
    </row>
    <row r="5" spans="1:10" ht="15" customHeight="1" x14ac:dyDescent="0.15">
      <c r="A5" s="4" t="s">
        <v>27</v>
      </c>
      <c r="B5" s="16"/>
      <c r="C5" s="31"/>
      <c r="D5" s="31"/>
      <c r="E5" s="31"/>
      <c r="F5" s="51">
        <f>SUM(C5:E5)*B5</f>
        <v>0</v>
      </c>
      <c r="G5" s="64"/>
      <c r="H5" s="70"/>
      <c r="I5" s="78"/>
    </row>
    <row r="6" spans="1:10" ht="15" customHeight="1" x14ac:dyDescent="0.15">
      <c r="A6" s="4" t="s">
        <v>15</v>
      </c>
      <c r="B6" s="16"/>
      <c r="C6" s="31"/>
      <c r="D6" s="31"/>
      <c r="E6" s="31"/>
      <c r="F6" s="51">
        <f>SUM(C6:E6)*B6</f>
        <v>0</v>
      </c>
      <c r="G6" s="64"/>
      <c r="H6" s="70"/>
      <c r="I6" s="78"/>
    </row>
    <row r="7" spans="1:10" ht="15" customHeight="1" x14ac:dyDescent="0.15">
      <c r="A7" s="4" t="s">
        <v>22</v>
      </c>
      <c r="B7" s="16"/>
      <c r="C7" s="31"/>
      <c r="D7" s="31"/>
      <c r="E7" s="31"/>
      <c r="F7" s="51">
        <f>SUM(C7:E7)*B7</f>
        <v>0</v>
      </c>
      <c r="G7" s="64"/>
      <c r="H7" s="70"/>
      <c r="I7" s="78"/>
    </row>
    <row r="8" spans="1:10" ht="15" customHeight="1" x14ac:dyDescent="0.15">
      <c r="A8" s="4" t="s">
        <v>17</v>
      </c>
      <c r="B8" s="16"/>
      <c r="C8" s="31"/>
      <c r="D8" s="31"/>
      <c r="E8" s="31"/>
      <c r="F8" s="51">
        <f>SUM(C8:E8)*B8</f>
        <v>0</v>
      </c>
      <c r="G8" s="64"/>
      <c r="H8" s="70"/>
      <c r="I8" s="78"/>
    </row>
    <row r="9" spans="1:10" ht="15" customHeight="1" x14ac:dyDescent="0.15">
      <c r="A9" s="5" t="s">
        <v>34</v>
      </c>
      <c r="B9" s="17">
        <v>0</v>
      </c>
      <c r="C9" s="29">
        <v>0</v>
      </c>
      <c r="D9" s="29">
        <v>0</v>
      </c>
      <c r="E9" s="29">
        <v>0</v>
      </c>
      <c r="F9" s="51">
        <v>0</v>
      </c>
      <c r="G9" s="64"/>
      <c r="H9" s="70"/>
      <c r="I9" s="78"/>
    </row>
    <row r="10" spans="1:10" x14ac:dyDescent="0.15">
      <c r="A10" s="6" t="s">
        <v>24</v>
      </c>
      <c r="B10" s="17">
        <v>0</v>
      </c>
      <c r="C10" s="29">
        <v>0</v>
      </c>
      <c r="D10" s="29">
        <v>0</v>
      </c>
      <c r="E10" s="29">
        <v>0</v>
      </c>
      <c r="F10" s="51">
        <f>SUM(C10:E10)*B10</f>
        <v>0</v>
      </c>
      <c r="G10" s="64"/>
      <c r="H10" s="71"/>
      <c r="I10" s="79"/>
    </row>
    <row r="11" spans="1:10" x14ac:dyDescent="0.15">
      <c r="A11" s="6"/>
      <c r="B11" s="17"/>
      <c r="C11" s="29"/>
      <c r="D11" s="29"/>
      <c r="E11" s="29"/>
      <c r="F11" s="51"/>
      <c r="G11" s="64"/>
      <c r="H11" s="71"/>
      <c r="I11" s="79"/>
    </row>
    <row r="12" spans="1:10" ht="17.25" x14ac:dyDescent="0.15">
      <c r="A12" s="7" t="s">
        <v>9</v>
      </c>
      <c r="B12" s="14"/>
      <c r="C12" s="14"/>
      <c r="D12" s="14"/>
      <c r="E12" s="14"/>
      <c r="F12" s="14"/>
      <c r="G12" s="65"/>
      <c r="H12" s="14"/>
      <c r="I12" s="80" t="s">
        <v>65</v>
      </c>
      <c r="J12" s="83">
        <f>SUM(F5:F11)</f>
        <v>0</v>
      </c>
    </row>
    <row r="13" spans="1:10" x14ac:dyDescent="0.15">
      <c r="G13" s="65"/>
      <c r="H13" s="70"/>
      <c r="I13" s="79"/>
    </row>
    <row r="14" spans="1:10" ht="18.75" x14ac:dyDescent="0.15">
      <c r="A14" s="86" t="s">
        <v>11</v>
      </c>
      <c r="B14" s="86"/>
      <c r="G14" s="65"/>
      <c r="H14" s="70"/>
      <c r="I14" s="79"/>
    </row>
    <row r="15" spans="1:10" x14ac:dyDescent="0.15">
      <c r="A15" s="98" t="s">
        <v>40</v>
      </c>
      <c r="B15" s="18" t="s">
        <v>45</v>
      </c>
      <c r="C15" s="18" t="s">
        <v>56</v>
      </c>
      <c r="D15" s="18" t="s">
        <v>3</v>
      </c>
      <c r="E15" s="18" t="s">
        <v>8</v>
      </c>
      <c r="F15" s="18" t="s">
        <v>25</v>
      </c>
      <c r="G15" s="65"/>
      <c r="H15" s="70"/>
      <c r="I15" s="79"/>
    </row>
    <row r="16" spans="1:10" x14ac:dyDescent="0.15">
      <c r="A16" s="99"/>
      <c r="B16" s="12" t="s">
        <v>36</v>
      </c>
      <c r="C16" s="29">
        <v>0</v>
      </c>
      <c r="D16" s="29">
        <v>0</v>
      </c>
      <c r="E16" s="29">
        <v>0</v>
      </c>
      <c r="F16" s="51">
        <f>D16*C16*E16</f>
        <v>0</v>
      </c>
      <c r="G16" s="65"/>
      <c r="H16" s="72"/>
      <c r="I16" s="79"/>
    </row>
    <row r="17" spans="1:12" x14ac:dyDescent="0.15">
      <c r="A17" s="99"/>
      <c r="B17" s="12" t="s">
        <v>49</v>
      </c>
      <c r="C17" s="29">
        <v>0</v>
      </c>
      <c r="D17" s="29">
        <v>0</v>
      </c>
      <c r="E17" s="29">
        <v>0</v>
      </c>
      <c r="F17" s="51">
        <f>D17*C17*E17</f>
        <v>0</v>
      </c>
      <c r="G17" s="65"/>
      <c r="H17" s="71"/>
      <c r="I17" s="79"/>
    </row>
    <row r="18" spans="1:12" x14ac:dyDescent="0.15">
      <c r="A18" s="99"/>
      <c r="B18" s="9" t="s">
        <v>28</v>
      </c>
      <c r="C18" s="29">
        <v>0</v>
      </c>
      <c r="D18" s="29">
        <v>0</v>
      </c>
      <c r="E18" s="29">
        <v>0</v>
      </c>
      <c r="F18" s="51">
        <f>D18*C18*E18</f>
        <v>0</v>
      </c>
      <c r="G18" s="64"/>
      <c r="H18" s="71"/>
      <c r="I18" s="79"/>
    </row>
    <row r="19" spans="1:12" x14ac:dyDescent="0.15">
      <c r="A19" s="100"/>
      <c r="B19" s="19" t="s">
        <v>51</v>
      </c>
      <c r="C19" s="29">
        <v>0</v>
      </c>
      <c r="D19" s="29">
        <v>0</v>
      </c>
      <c r="E19" s="29">
        <v>0</v>
      </c>
      <c r="F19" s="51">
        <f>D19*C19*E19</f>
        <v>0</v>
      </c>
      <c r="G19" s="64"/>
      <c r="H19" s="71"/>
      <c r="I19" s="78"/>
      <c r="J19" s="29">
        <f>SUM(F16:F19)</f>
        <v>0</v>
      </c>
    </row>
    <row r="20" spans="1:12" ht="18.75" x14ac:dyDescent="0.15">
      <c r="A20" s="8"/>
      <c r="B20" s="3"/>
      <c r="G20" s="65"/>
      <c r="H20" s="70"/>
      <c r="I20" s="79"/>
      <c r="L20" s="30"/>
    </row>
    <row r="21" spans="1:12" x14ac:dyDescent="0.15">
      <c r="A21" s="98" t="s">
        <v>0</v>
      </c>
      <c r="B21" s="18" t="s">
        <v>45</v>
      </c>
      <c r="C21" s="18" t="s">
        <v>56</v>
      </c>
      <c r="D21" s="18" t="s">
        <v>58</v>
      </c>
      <c r="E21" s="18" t="s">
        <v>16</v>
      </c>
      <c r="F21" s="18" t="s">
        <v>25</v>
      </c>
      <c r="G21" s="65"/>
      <c r="H21" s="70"/>
      <c r="I21" s="79"/>
    </row>
    <row r="22" spans="1:12" x14ac:dyDescent="0.15">
      <c r="A22" s="101"/>
      <c r="B22" s="12" t="s">
        <v>52</v>
      </c>
      <c r="C22" s="31"/>
      <c r="D22" s="31"/>
      <c r="E22" s="31"/>
      <c r="F22" s="52">
        <f>D22*E22*C22</f>
        <v>0</v>
      </c>
      <c r="G22" s="65"/>
      <c r="H22" s="72"/>
      <c r="I22" s="79"/>
    </row>
    <row r="23" spans="1:12" x14ac:dyDescent="0.15">
      <c r="A23" s="101"/>
      <c r="B23" s="12" t="s">
        <v>53</v>
      </c>
      <c r="C23" s="31"/>
      <c r="D23" s="31"/>
      <c r="E23" s="31"/>
      <c r="F23" s="52">
        <f>D23*E23*C23</f>
        <v>0</v>
      </c>
      <c r="G23" s="65"/>
      <c r="H23" s="72"/>
      <c r="I23" s="79"/>
    </row>
    <row r="24" spans="1:12" x14ac:dyDescent="0.15">
      <c r="A24" s="101"/>
      <c r="B24" s="12" t="s">
        <v>38</v>
      </c>
      <c r="C24" s="31"/>
      <c r="D24" s="31"/>
      <c r="E24" s="31"/>
      <c r="F24" s="52">
        <f>D24*E24*C24</f>
        <v>0</v>
      </c>
      <c r="G24" s="64"/>
      <c r="H24" s="72"/>
      <c r="I24" s="79"/>
    </row>
    <row r="25" spans="1:12" x14ac:dyDescent="0.15">
      <c r="A25" s="102"/>
      <c r="B25" s="12" t="s">
        <v>55</v>
      </c>
      <c r="C25" s="31"/>
      <c r="D25" s="31"/>
      <c r="E25" s="31"/>
      <c r="F25" s="52">
        <f>D25*E25*C25</f>
        <v>0</v>
      </c>
      <c r="G25" s="64"/>
      <c r="H25" s="71"/>
      <c r="I25" s="79"/>
      <c r="J25" s="29">
        <f>SUM(F22:F25)</f>
        <v>0</v>
      </c>
    </row>
    <row r="26" spans="1:12" x14ac:dyDescent="0.15">
      <c r="D26" s="26"/>
      <c r="E26" s="26"/>
      <c r="F26" s="26"/>
      <c r="G26" s="64"/>
      <c r="H26" s="72"/>
      <c r="I26" s="79"/>
    </row>
    <row r="27" spans="1:12" x14ac:dyDescent="0.15">
      <c r="A27" s="103" t="s">
        <v>31</v>
      </c>
      <c r="B27" s="18" t="s">
        <v>45</v>
      </c>
      <c r="C27" s="18" t="s">
        <v>56</v>
      </c>
      <c r="D27" s="18" t="s">
        <v>58</v>
      </c>
      <c r="E27" s="18" t="s">
        <v>16</v>
      </c>
      <c r="F27" s="18" t="s">
        <v>25</v>
      </c>
      <c r="G27" s="65"/>
      <c r="H27" s="70"/>
      <c r="I27" s="79"/>
    </row>
    <row r="28" spans="1:12" x14ac:dyDescent="0.15">
      <c r="A28" s="101"/>
      <c r="B28" s="12" t="s">
        <v>10</v>
      </c>
      <c r="C28" s="29">
        <v>0</v>
      </c>
      <c r="D28" s="29">
        <v>0</v>
      </c>
      <c r="E28" s="46">
        <v>0</v>
      </c>
      <c r="F28" s="51">
        <f>C28*D28*E28</f>
        <v>0</v>
      </c>
      <c r="G28" s="65"/>
      <c r="H28" s="72"/>
      <c r="I28" s="79"/>
    </row>
    <row r="29" spans="1:12" x14ac:dyDescent="0.15">
      <c r="A29" s="101"/>
      <c r="B29" s="12" t="s">
        <v>32</v>
      </c>
      <c r="C29" s="32">
        <v>0</v>
      </c>
      <c r="D29" s="32">
        <v>0</v>
      </c>
      <c r="E29" s="41">
        <v>0</v>
      </c>
      <c r="F29" s="51">
        <f>C29*E29*D29</f>
        <v>0</v>
      </c>
      <c r="G29" s="65"/>
      <c r="H29" s="72"/>
      <c r="I29" s="79"/>
    </row>
    <row r="30" spans="1:12" x14ac:dyDescent="0.15">
      <c r="A30" s="101"/>
      <c r="B30" s="12"/>
      <c r="C30" s="33"/>
      <c r="D30" s="33"/>
      <c r="E30" s="19"/>
      <c r="F30" s="51">
        <f>C30*D30*E30</f>
        <v>0</v>
      </c>
      <c r="G30" s="66"/>
      <c r="H30" s="73"/>
      <c r="I30" s="79"/>
    </row>
    <row r="31" spans="1:12" x14ac:dyDescent="0.15">
      <c r="A31" s="102"/>
      <c r="B31" s="12"/>
      <c r="C31" s="33"/>
      <c r="D31" s="33"/>
      <c r="E31" s="19"/>
      <c r="F31" s="51">
        <f>G30</f>
        <v>0</v>
      </c>
      <c r="G31" s="64"/>
      <c r="H31" s="71"/>
      <c r="I31" s="78"/>
      <c r="J31" s="29">
        <f>SUM(F28:F31)</f>
        <v>0</v>
      </c>
    </row>
    <row r="32" spans="1:12" x14ac:dyDescent="0.15">
      <c r="G32" s="64"/>
      <c r="H32" s="72"/>
      <c r="I32" s="79"/>
    </row>
    <row r="33" spans="1:10" x14ac:dyDescent="0.15">
      <c r="A33" s="103" t="s">
        <v>20</v>
      </c>
      <c r="B33" s="18"/>
      <c r="C33" s="18" t="s">
        <v>3</v>
      </c>
      <c r="D33" s="18" t="s">
        <v>56</v>
      </c>
      <c r="E33" s="18" t="s">
        <v>58</v>
      </c>
      <c r="F33" s="18" t="s">
        <v>25</v>
      </c>
      <c r="G33" s="65"/>
      <c r="H33" s="70"/>
      <c r="I33" s="79"/>
    </row>
    <row r="34" spans="1:10" x14ac:dyDescent="0.15">
      <c r="A34" s="101"/>
      <c r="B34" s="12"/>
      <c r="C34" s="31"/>
      <c r="D34" s="31"/>
      <c r="E34" s="31"/>
      <c r="F34" s="51">
        <f>C34*D34*E34</f>
        <v>0</v>
      </c>
      <c r="G34" s="65"/>
      <c r="H34" s="72"/>
      <c r="I34" s="79"/>
    </row>
    <row r="35" spans="1:10" x14ac:dyDescent="0.15">
      <c r="A35" s="101"/>
      <c r="B35" s="12"/>
      <c r="C35" s="31"/>
      <c r="D35" s="31"/>
      <c r="E35" s="31"/>
      <c r="F35" s="51">
        <f>C35*D35*E35</f>
        <v>0</v>
      </c>
      <c r="G35" s="64"/>
      <c r="H35" s="72"/>
      <c r="I35" s="79"/>
    </row>
    <row r="36" spans="1:10" ht="13.5" customHeight="1" x14ac:dyDescent="0.15">
      <c r="A36" s="102"/>
      <c r="B36" s="12"/>
      <c r="C36" s="31"/>
      <c r="D36" s="31"/>
      <c r="E36" s="31"/>
      <c r="F36" s="51">
        <f>SUM(F34:F35)</f>
        <v>0</v>
      </c>
      <c r="G36" s="64"/>
      <c r="H36" s="71"/>
      <c r="I36" s="79"/>
      <c r="J36" s="29">
        <f>F36</f>
        <v>0</v>
      </c>
    </row>
    <row r="37" spans="1:10" ht="13.5" customHeight="1" x14ac:dyDescent="0.15">
      <c r="D37" s="30"/>
      <c r="G37" s="64"/>
      <c r="H37" s="72"/>
      <c r="I37" s="79"/>
    </row>
    <row r="38" spans="1:10" ht="13.5" customHeight="1" x14ac:dyDescent="0.15">
      <c r="A38" s="103" t="s">
        <v>46</v>
      </c>
      <c r="B38" s="20" t="s">
        <v>39</v>
      </c>
      <c r="C38" s="18" t="s">
        <v>56</v>
      </c>
      <c r="D38" s="18" t="s">
        <v>16</v>
      </c>
      <c r="E38" s="18" t="s">
        <v>58</v>
      </c>
      <c r="F38" s="18" t="s">
        <v>25</v>
      </c>
      <c r="G38" s="67"/>
      <c r="H38" s="70"/>
      <c r="I38" s="79"/>
    </row>
    <row r="39" spans="1:10" ht="13.5" customHeight="1" x14ac:dyDescent="0.15">
      <c r="A39" s="101"/>
      <c r="B39" s="21"/>
      <c r="C39" s="34">
        <v>0</v>
      </c>
      <c r="D39" s="40">
        <v>0</v>
      </c>
      <c r="E39" s="40">
        <v>0</v>
      </c>
      <c r="F39" s="53">
        <f>C39*D39*E39</f>
        <v>0</v>
      </c>
      <c r="G39" s="67"/>
      <c r="H39" s="70"/>
      <c r="I39" s="79"/>
    </row>
    <row r="40" spans="1:10" ht="13.5" customHeight="1" x14ac:dyDescent="0.15">
      <c r="A40" s="101"/>
      <c r="B40" s="22"/>
      <c r="C40" s="34">
        <v>0</v>
      </c>
      <c r="D40" s="40">
        <v>0</v>
      </c>
      <c r="E40" s="40">
        <v>0</v>
      </c>
      <c r="F40" s="53">
        <f>C40*D40*E40</f>
        <v>0</v>
      </c>
      <c r="G40" s="67"/>
      <c r="H40" s="70"/>
      <c r="I40" s="79"/>
    </row>
    <row r="41" spans="1:10" ht="13.5" customHeight="1" x14ac:dyDescent="0.15">
      <c r="A41" s="101"/>
      <c r="B41" s="23"/>
      <c r="C41" s="34">
        <v>0</v>
      </c>
      <c r="D41" s="40">
        <v>0</v>
      </c>
      <c r="E41" s="40">
        <v>0</v>
      </c>
      <c r="F41" s="51">
        <f>C41*D41*E41</f>
        <v>0</v>
      </c>
      <c r="G41" s="67"/>
      <c r="H41" s="70"/>
      <c r="I41" s="79"/>
    </row>
    <row r="42" spans="1:10" ht="13.5" customHeight="1" x14ac:dyDescent="0.15">
      <c r="A42" s="101"/>
      <c r="B42" s="24" t="s">
        <v>54</v>
      </c>
      <c r="C42" s="35" t="s">
        <v>56</v>
      </c>
      <c r="D42" s="18" t="s">
        <v>3</v>
      </c>
      <c r="E42" s="18" t="s">
        <v>58</v>
      </c>
      <c r="F42" s="35" t="s">
        <v>25</v>
      </c>
      <c r="G42" s="66"/>
      <c r="H42" s="73"/>
      <c r="I42" s="79"/>
    </row>
    <row r="43" spans="1:10" ht="13.5" customHeight="1" x14ac:dyDescent="0.15">
      <c r="A43" s="102"/>
      <c r="B43" s="25" t="s">
        <v>60</v>
      </c>
      <c r="C43" s="29">
        <v>0</v>
      </c>
      <c r="D43" s="29">
        <v>0</v>
      </c>
      <c r="E43" s="47"/>
      <c r="F43" s="54">
        <f>C43*D43</f>
        <v>0</v>
      </c>
      <c r="G43" s="66"/>
      <c r="H43" s="73"/>
      <c r="I43" s="79"/>
      <c r="J43" s="29">
        <f>SUM(F39:F43)</f>
        <v>0</v>
      </c>
    </row>
    <row r="44" spans="1:10" ht="13.5" customHeight="1" x14ac:dyDescent="0.15">
      <c r="A44" s="10"/>
      <c r="B44" s="10"/>
      <c r="C44" s="10"/>
      <c r="D44" s="26"/>
      <c r="E44" s="26"/>
      <c r="F44" s="26"/>
      <c r="G44" s="67"/>
      <c r="H44" s="70"/>
      <c r="I44" s="79"/>
    </row>
    <row r="45" spans="1:10" ht="13.5" customHeight="1" x14ac:dyDescent="0.15">
      <c r="A45" s="104" t="s">
        <v>1</v>
      </c>
      <c r="B45" s="105"/>
      <c r="C45" s="18" t="s">
        <v>56</v>
      </c>
      <c r="D45" s="18" t="s">
        <v>3</v>
      </c>
      <c r="E45" s="18"/>
      <c r="F45" s="18" t="s">
        <v>25</v>
      </c>
      <c r="G45" s="64"/>
      <c r="H45" s="71"/>
      <c r="I45" s="79"/>
    </row>
    <row r="46" spans="1:10" ht="13.5" customHeight="1" x14ac:dyDescent="0.15">
      <c r="A46" s="106"/>
      <c r="B46" s="107"/>
      <c r="C46" s="34">
        <v>0</v>
      </c>
      <c r="D46" s="40">
        <v>0</v>
      </c>
      <c r="E46" s="47"/>
      <c r="F46" s="55">
        <f>C46*D46</f>
        <v>0</v>
      </c>
      <c r="G46" s="68"/>
      <c r="H46" s="74"/>
      <c r="I46" s="79"/>
      <c r="J46" s="29">
        <f>SUM(F46:F46)</f>
        <v>0</v>
      </c>
    </row>
    <row r="47" spans="1:10" ht="13.5" customHeight="1" x14ac:dyDescent="0.15">
      <c r="A47" s="10"/>
      <c r="B47" s="26"/>
      <c r="C47" s="26"/>
      <c r="E47" s="26"/>
      <c r="F47" s="30"/>
      <c r="G47" s="65"/>
      <c r="H47" s="71"/>
      <c r="I47" s="79"/>
    </row>
    <row r="48" spans="1:10" x14ac:dyDescent="0.15">
      <c r="A48" s="104" t="s">
        <v>33</v>
      </c>
      <c r="B48" s="105"/>
      <c r="C48" s="18" t="s">
        <v>56</v>
      </c>
      <c r="D48" s="18" t="s">
        <v>3</v>
      </c>
      <c r="E48" s="18"/>
      <c r="F48" s="18" t="s">
        <v>25</v>
      </c>
      <c r="G48" s="64"/>
      <c r="H48" s="75"/>
      <c r="I48" s="79"/>
    </row>
    <row r="49" spans="1:10" x14ac:dyDescent="0.15">
      <c r="A49" s="106"/>
      <c r="B49" s="107"/>
      <c r="C49" s="32">
        <v>0</v>
      </c>
      <c r="D49" s="41">
        <v>0</v>
      </c>
      <c r="E49" s="47"/>
      <c r="F49" s="51">
        <f>C49*D49</f>
        <v>0</v>
      </c>
      <c r="G49" s="64"/>
      <c r="H49" s="71"/>
      <c r="I49" s="79"/>
      <c r="J49" s="29">
        <f>F49</f>
        <v>0</v>
      </c>
    </row>
    <row r="50" spans="1:10" x14ac:dyDescent="0.15">
      <c r="A50" s="10"/>
      <c r="B50" s="26"/>
      <c r="E50" s="26"/>
      <c r="F50" s="30"/>
      <c r="G50" s="65"/>
      <c r="H50" s="71"/>
      <c r="I50" s="79"/>
    </row>
    <row r="51" spans="1:10" x14ac:dyDescent="0.15">
      <c r="A51" s="104" t="s">
        <v>7</v>
      </c>
      <c r="B51" s="105"/>
      <c r="C51" s="35" t="s">
        <v>6</v>
      </c>
      <c r="D51" s="18" t="s">
        <v>16</v>
      </c>
      <c r="E51" s="18" t="s">
        <v>58</v>
      </c>
      <c r="F51" s="35" t="s">
        <v>25</v>
      </c>
      <c r="G51" s="64"/>
      <c r="H51" s="71"/>
      <c r="I51" s="79"/>
    </row>
    <row r="52" spans="1:10" x14ac:dyDescent="0.15">
      <c r="A52" s="106"/>
      <c r="B52" s="107"/>
      <c r="C52" s="29">
        <v>0</v>
      </c>
      <c r="D52" s="41">
        <v>0</v>
      </c>
      <c r="E52" s="41">
        <v>0</v>
      </c>
      <c r="F52" s="51">
        <f>C52*D52</f>
        <v>0</v>
      </c>
      <c r="G52" s="64"/>
      <c r="H52" s="71"/>
      <c r="I52" s="79"/>
      <c r="J52" s="29">
        <f>SUM(F52:F52)</f>
        <v>0</v>
      </c>
    </row>
    <row r="53" spans="1:10" x14ac:dyDescent="0.15">
      <c r="A53" s="10"/>
      <c r="B53" s="10"/>
      <c r="C53" s="36"/>
      <c r="D53" s="42"/>
      <c r="E53" s="42"/>
      <c r="F53" s="36"/>
      <c r="G53" s="64"/>
      <c r="H53" s="71"/>
      <c r="I53" s="79"/>
    </row>
    <row r="54" spans="1:10" x14ac:dyDescent="0.15">
      <c r="A54" s="108" t="s">
        <v>47</v>
      </c>
      <c r="B54" s="108"/>
      <c r="C54" s="35" t="s">
        <v>6</v>
      </c>
      <c r="D54" s="18" t="s">
        <v>14</v>
      </c>
      <c r="E54" s="18" t="s">
        <v>61</v>
      </c>
      <c r="F54" s="35" t="s">
        <v>25</v>
      </c>
      <c r="G54" s="64"/>
      <c r="H54" s="71"/>
      <c r="I54" s="79"/>
    </row>
    <row r="55" spans="1:10" x14ac:dyDescent="0.15">
      <c r="A55" s="108"/>
      <c r="B55" s="108"/>
      <c r="C55" s="37">
        <v>0</v>
      </c>
      <c r="D55" s="43">
        <v>0</v>
      </c>
      <c r="E55" s="43">
        <v>0</v>
      </c>
      <c r="F55" s="56">
        <f>C55*D55*E55</f>
        <v>0</v>
      </c>
      <c r="G55" s="64"/>
      <c r="H55" s="71"/>
      <c r="I55" s="79"/>
    </row>
    <row r="56" spans="1:10" x14ac:dyDescent="0.15">
      <c r="A56" s="108"/>
      <c r="B56" s="108"/>
      <c r="C56" s="37">
        <v>0</v>
      </c>
      <c r="D56" s="43">
        <v>0</v>
      </c>
      <c r="E56" s="43">
        <v>0</v>
      </c>
      <c r="F56" s="56">
        <f>C56*D56*E56</f>
        <v>0</v>
      </c>
      <c r="G56" s="64"/>
      <c r="H56" s="71"/>
      <c r="I56" s="79"/>
    </row>
    <row r="57" spans="1:10" x14ac:dyDescent="0.15">
      <c r="A57" s="108"/>
      <c r="B57" s="108"/>
      <c r="C57" s="37">
        <v>0</v>
      </c>
      <c r="D57" s="43">
        <v>0</v>
      </c>
      <c r="E57" s="48">
        <v>0</v>
      </c>
      <c r="F57" s="56">
        <f>C57*D57*E57</f>
        <v>0</v>
      </c>
      <c r="G57" s="64"/>
      <c r="H57" s="71"/>
      <c r="I57" s="79"/>
      <c r="J57" s="29">
        <f>F57+F55+F56</f>
        <v>0</v>
      </c>
    </row>
    <row r="58" spans="1:10" x14ac:dyDescent="0.15">
      <c r="G58" s="65"/>
      <c r="H58" s="70"/>
      <c r="I58" s="79"/>
    </row>
    <row r="59" spans="1:10" ht="13.5" customHeight="1" x14ac:dyDescent="0.15">
      <c r="A59" s="109" t="s">
        <v>35</v>
      </c>
      <c r="B59" s="27" t="s">
        <v>62</v>
      </c>
      <c r="C59" s="35" t="s">
        <v>6</v>
      </c>
      <c r="D59" s="18" t="s">
        <v>3</v>
      </c>
      <c r="E59" s="18" t="s">
        <v>61</v>
      </c>
      <c r="F59" s="35" t="s">
        <v>25</v>
      </c>
      <c r="G59" s="64"/>
      <c r="H59" s="71"/>
      <c r="I59" s="79"/>
    </row>
    <row r="60" spans="1:10" x14ac:dyDescent="0.15">
      <c r="A60" s="109"/>
      <c r="B60" s="12" t="s">
        <v>30</v>
      </c>
      <c r="C60" s="32">
        <v>5100</v>
      </c>
      <c r="D60" s="41">
        <v>2</v>
      </c>
      <c r="E60" s="41">
        <v>30</v>
      </c>
      <c r="F60" s="51">
        <f>C60*D60*E60</f>
        <v>306000</v>
      </c>
      <c r="G60" s="64"/>
      <c r="H60" s="71"/>
      <c r="I60" s="79"/>
      <c r="J60" s="26"/>
    </row>
    <row r="61" spans="1:10" x14ac:dyDescent="0.15">
      <c r="A61" s="109"/>
      <c r="B61" s="11" t="s">
        <v>24</v>
      </c>
      <c r="C61" s="32">
        <v>3000</v>
      </c>
      <c r="D61" s="41">
        <v>6</v>
      </c>
      <c r="E61" s="41">
        <v>30</v>
      </c>
      <c r="F61" s="51">
        <f>C61*D61*E61</f>
        <v>540000</v>
      </c>
      <c r="G61" s="64"/>
      <c r="H61" s="71"/>
      <c r="I61" s="79"/>
      <c r="J61" s="26"/>
    </row>
    <row r="62" spans="1:10" x14ac:dyDescent="0.15">
      <c r="A62" s="109"/>
      <c r="B62" s="28" t="s">
        <v>54</v>
      </c>
      <c r="C62" s="35" t="s">
        <v>6</v>
      </c>
      <c r="D62" s="18" t="s">
        <v>14</v>
      </c>
      <c r="E62" s="18" t="s">
        <v>3</v>
      </c>
      <c r="F62" s="35" t="s">
        <v>25</v>
      </c>
      <c r="G62" s="64"/>
      <c r="H62" s="71"/>
      <c r="I62" s="79"/>
      <c r="J62" s="26"/>
    </row>
    <row r="63" spans="1:10" x14ac:dyDescent="0.15">
      <c r="A63" s="109"/>
      <c r="B63" s="12" t="s">
        <v>37</v>
      </c>
      <c r="C63" s="32">
        <v>0</v>
      </c>
      <c r="D63" s="41">
        <v>2</v>
      </c>
      <c r="E63" s="41">
        <v>8</v>
      </c>
      <c r="F63" s="51">
        <f>C63*D63*E63</f>
        <v>0</v>
      </c>
      <c r="G63" s="64"/>
      <c r="H63" s="71"/>
      <c r="I63" s="81" t="s">
        <v>66</v>
      </c>
      <c r="J63" s="29">
        <f>F60+F61+F63</f>
        <v>846000</v>
      </c>
    </row>
    <row r="64" spans="1:10" x14ac:dyDescent="0.15">
      <c r="A64" s="13"/>
      <c r="B64" s="89" t="s">
        <v>64</v>
      </c>
      <c r="C64" s="89"/>
      <c r="D64" s="89"/>
      <c r="E64" s="89"/>
      <c r="F64" s="89"/>
      <c r="G64" s="64"/>
      <c r="H64" s="26"/>
      <c r="I64" s="30"/>
      <c r="J64" s="26"/>
    </row>
    <row r="65" spans="1:10" ht="17.25" x14ac:dyDescent="0.15">
      <c r="A65" s="14" t="s">
        <v>26</v>
      </c>
      <c r="B65" s="14"/>
      <c r="C65" s="14"/>
      <c r="D65" s="14"/>
      <c r="E65" s="14"/>
      <c r="F65" s="14"/>
      <c r="G65" s="65"/>
      <c r="H65" s="14"/>
      <c r="I65" s="14"/>
      <c r="J65" s="83">
        <f>SUM(J15:J63)</f>
        <v>846000</v>
      </c>
    </row>
    <row r="66" spans="1:10" x14ac:dyDescent="0.15">
      <c r="G66" s="65"/>
      <c r="H66" s="70"/>
      <c r="I66" s="79"/>
    </row>
    <row r="67" spans="1:10" ht="18.75" x14ac:dyDescent="0.15">
      <c r="A67" s="90" t="s">
        <v>48</v>
      </c>
      <c r="B67" s="90"/>
      <c r="C67" s="90"/>
      <c r="D67" s="90"/>
      <c r="G67" s="65"/>
      <c r="H67" s="70"/>
      <c r="I67" s="79"/>
    </row>
    <row r="68" spans="1:10" ht="15" customHeight="1" x14ac:dyDescent="0.15">
      <c r="B68" s="10" t="s">
        <v>21</v>
      </c>
      <c r="C68" s="10" t="s">
        <v>11</v>
      </c>
      <c r="D68" s="10" t="s">
        <v>13</v>
      </c>
      <c r="G68" s="64"/>
      <c r="H68" s="70"/>
      <c r="I68" s="79"/>
    </row>
    <row r="69" spans="1:10" ht="15" customHeight="1" x14ac:dyDescent="0.15">
      <c r="B69" s="29">
        <f>J12</f>
        <v>0</v>
      </c>
      <c r="C69" s="29"/>
      <c r="D69" s="44"/>
      <c r="E69" s="45"/>
      <c r="G69" s="64"/>
      <c r="H69" s="71"/>
      <c r="I69" s="79"/>
    </row>
    <row r="70" spans="1:10" x14ac:dyDescent="0.15">
      <c r="B70" s="26"/>
      <c r="C70" s="26"/>
      <c r="D70" s="45"/>
      <c r="E70" s="45"/>
      <c r="G70" s="64"/>
      <c r="H70" s="71"/>
      <c r="I70" s="79"/>
      <c r="J70" s="30"/>
    </row>
    <row r="71" spans="1:10" x14ac:dyDescent="0.15">
      <c r="B71" s="26"/>
      <c r="C71" s="26"/>
      <c r="D71" s="45"/>
      <c r="E71" s="45"/>
      <c r="G71" s="64"/>
      <c r="H71" s="71"/>
      <c r="I71" s="79"/>
    </row>
    <row r="72" spans="1:10" ht="17.25" x14ac:dyDescent="0.15">
      <c r="A72" s="14" t="s">
        <v>5</v>
      </c>
      <c r="B72" s="14"/>
      <c r="C72" s="38"/>
      <c r="D72" s="38"/>
      <c r="E72" s="49"/>
      <c r="F72" s="14"/>
      <c r="G72" s="14"/>
      <c r="H72" s="14"/>
      <c r="I72" s="14"/>
      <c r="J72" s="83">
        <f>(B69+C69)*D69</f>
        <v>0</v>
      </c>
    </row>
    <row r="73" spans="1:10" x14ac:dyDescent="0.15">
      <c r="H73" s="76"/>
    </row>
    <row r="74" spans="1:10" ht="17.25" x14ac:dyDescent="0.15">
      <c r="A74" s="15" t="s">
        <v>2</v>
      </c>
      <c r="F74" s="110"/>
      <c r="G74" s="111"/>
      <c r="H74" s="111"/>
      <c r="I74" s="111"/>
      <c r="J74" s="111"/>
    </row>
    <row r="75" spans="1:10" ht="15" customHeight="1" x14ac:dyDescent="0.15">
      <c r="B75" s="10" t="s">
        <v>21</v>
      </c>
      <c r="C75" s="10" t="s">
        <v>11</v>
      </c>
      <c r="D75" s="10" t="s">
        <v>41</v>
      </c>
      <c r="E75" s="10"/>
      <c r="F75" s="111"/>
      <c r="G75" s="111"/>
      <c r="H75" s="111"/>
      <c r="I75" s="111"/>
      <c r="J75" s="111"/>
    </row>
    <row r="76" spans="1:10" ht="15" customHeight="1" x14ac:dyDescent="0.15">
      <c r="B76" s="29">
        <f>J12</f>
        <v>0</v>
      </c>
      <c r="C76" s="29"/>
      <c r="D76" s="29">
        <f>J72</f>
        <v>0</v>
      </c>
      <c r="E76" s="50"/>
      <c r="F76" s="111"/>
      <c r="G76" s="111"/>
      <c r="H76" s="111"/>
      <c r="I76" s="111"/>
      <c r="J76" s="111"/>
    </row>
    <row r="77" spans="1:10" ht="15.75" customHeight="1" x14ac:dyDescent="0.15">
      <c r="B77" s="30"/>
      <c r="E77" s="103" t="s">
        <v>59</v>
      </c>
      <c r="F77" s="57" t="s">
        <v>18</v>
      </c>
      <c r="G77" s="91"/>
      <c r="H77" s="91"/>
    </row>
    <row r="78" spans="1:10" ht="15.75" customHeight="1" x14ac:dyDescent="0.15">
      <c r="E78" s="101"/>
      <c r="F78" s="58" t="s">
        <v>42</v>
      </c>
      <c r="G78" s="92">
        <f>B76+C76+D76</f>
        <v>0</v>
      </c>
      <c r="H78" s="93"/>
      <c r="I78" s="30"/>
    </row>
    <row r="79" spans="1:10" ht="15.75" customHeight="1" x14ac:dyDescent="0.15">
      <c r="E79" s="101"/>
      <c r="F79" s="59" t="s">
        <v>12</v>
      </c>
      <c r="G79" s="94">
        <f>G78*10%</f>
        <v>0</v>
      </c>
      <c r="H79" s="95"/>
    </row>
    <row r="80" spans="1:10" ht="15.75" customHeight="1" x14ac:dyDescent="0.15">
      <c r="E80" s="102"/>
      <c r="F80" s="60" t="s">
        <v>44</v>
      </c>
      <c r="G80" s="96">
        <f>G78+G79</f>
        <v>0</v>
      </c>
      <c r="H80" s="97"/>
    </row>
    <row r="82" spans="5:10" x14ac:dyDescent="0.15">
      <c r="E82" s="112" t="s">
        <v>2</v>
      </c>
      <c r="F82" s="113"/>
      <c r="G82" s="116">
        <f>G80</f>
        <v>0</v>
      </c>
      <c r="H82" s="117"/>
      <c r="J82" s="30"/>
    </row>
    <row r="83" spans="5:10" x14ac:dyDescent="0.15">
      <c r="E83" s="114"/>
      <c r="F83" s="115"/>
      <c r="G83" s="118"/>
      <c r="H83" s="119"/>
    </row>
  </sheetData>
  <mergeCells count="25">
    <mergeCell ref="E82:F83"/>
    <mergeCell ref="G82:H83"/>
    <mergeCell ref="G80:H80"/>
    <mergeCell ref="A15:A19"/>
    <mergeCell ref="A21:A25"/>
    <mergeCell ref="A27:A31"/>
    <mergeCell ref="A33:A36"/>
    <mergeCell ref="A38:A43"/>
    <mergeCell ref="A45:B46"/>
    <mergeCell ref="A48:B49"/>
    <mergeCell ref="A51:B52"/>
    <mergeCell ref="A54:B57"/>
    <mergeCell ref="A59:A63"/>
    <mergeCell ref="F74:J76"/>
    <mergeCell ref="E77:E80"/>
    <mergeCell ref="B64:F64"/>
    <mergeCell ref="A67:D67"/>
    <mergeCell ref="G77:H77"/>
    <mergeCell ref="G78:H78"/>
    <mergeCell ref="G79:H79"/>
    <mergeCell ref="A1:F1"/>
    <mergeCell ref="H1:I1"/>
    <mergeCell ref="A3:B3"/>
    <mergeCell ref="A4:B4"/>
    <mergeCell ref="A14:B14"/>
  </mergeCells>
  <phoneticPr fontId="4"/>
  <pageMargins left="0.7" right="0.7" top="0.75" bottom="0.75" header="0.3" footer="0.3"/>
  <pageSetup paperSize="9" scale="64" orientation="portrait" horizontalDpi="300" verticalDpi="300" r:id="rId1"/>
  <rowBreaks count="1" manualBreakCount="1">
    <brk id="61" max="11" man="1"/>
  </rowBreaks>
  <colBreaks count="1" manualBreakCount="1">
    <brk id="8" max="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83"/>
  <sheetViews>
    <sheetView view="pageBreakPreview" zoomScale="110" zoomScaleNormal="70" zoomScaleSheetLayoutView="110" workbookViewId="0">
      <selection sqref="A1:F1"/>
    </sheetView>
  </sheetViews>
  <sheetFormatPr defaultRowHeight="13.5" x14ac:dyDescent="0.15"/>
  <cols>
    <col min="1" max="1" width="15.25" style="1" customWidth="1"/>
    <col min="2" max="2" width="13" style="1" bestFit="1" customWidth="1"/>
    <col min="3" max="5" width="12.875" style="1" customWidth="1"/>
    <col min="6" max="6" width="14" style="1" customWidth="1"/>
    <col min="7" max="8" width="12.875" style="1" customWidth="1"/>
    <col min="9" max="9" width="12.625" style="1" customWidth="1"/>
    <col min="10" max="10" width="13" style="1" bestFit="1" customWidth="1"/>
    <col min="11" max="11" width="9" style="1" customWidth="1"/>
    <col min="12" max="16384" width="9" style="1"/>
  </cols>
  <sheetData>
    <row r="1" spans="1:10" ht="53.25" customHeight="1" x14ac:dyDescent="0.15">
      <c r="A1" s="84" t="s">
        <v>69</v>
      </c>
      <c r="B1" s="84"/>
      <c r="C1" s="84"/>
      <c r="D1" s="84"/>
      <c r="E1" s="84"/>
      <c r="F1" s="84"/>
      <c r="G1" s="61" t="s">
        <v>68</v>
      </c>
      <c r="H1" s="85" t="s">
        <v>63</v>
      </c>
      <c r="I1" s="85"/>
      <c r="J1" s="82"/>
    </row>
    <row r="2" spans="1:10" s="2" customFormat="1" ht="14.25" x14ac:dyDescent="0.15"/>
    <row r="3" spans="1:10" ht="19.5" customHeight="1" x14ac:dyDescent="0.15">
      <c r="A3" s="86" t="s">
        <v>21</v>
      </c>
      <c r="B3" s="86"/>
      <c r="G3" s="62" t="s">
        <v>19</v>
      </c>
      <c r="H3" s="69" t="s">
        <v>43</v>
      </c>
      <c r="I3" s="77" t="s">
        <v>2</v>
      </c>
    </row>
    <row r="4" spans="1:10" ht="15" customHeight="1" x14ac:dyDescent="0.15">
      <c r="A4" s="87" t="s">
        <v>23</v>
      </c>
      <c r="B4" s="88"/>
      <c r="C4" s="18" t="s">
        <v>50</v>
      </c>
      <c r="D4" s="39" t="s">
        <v>57</v>
      </c>
      <c r="E4" s="18" t="s">
        <v>29</v>
      </c>
      <c r="F4" s="18" t="s">
        <v>4</v>
      </c>
      <c r="G4" s="63"/>
      <c r="H4" s="69"/>
      <c r="I4" s="77"/>
    </row>
    <row r="5" spans="1:10" ht="15" customHeight="1" x14ac:dyDescent="0.15">
      <c r="A5" s="4" t="s">
        <v>27</v>
      </c>
      <c r="B5" s="16"/>
      <c r="C5" s="31"/>
      <c r="D5" s="31"/>
      <c r="E5" s="31"/>
      <c r="F5" s="51">
        <f>SUM(C5:E5)*B5</f>
        <v>0</v>
      </c>
      <c r="G5" s="64"/>
      <c r="H5" s="70"/>
      <c r="I5" s="78"/>
    </row>
    <row r="6" spans="1:10" ht="15" customHeight="1" x14ac:dyDescent="0.15">
      <c r="A6" s="4" t="s">
        <v>15</v>
      </c>
      <c r="B6" s="16"/>
      <c r="C6" s="31"/>
      <c r="D6" s="31"/>
      <c r="E6" s="31"/>
      <c r="F6" s="51">
        <f>SUM(C6:E6)*B6</f>
        <v>0</v>
      </c>
      <c r="G6" s="64"/>
      <c r="H6" s="70"/>
      <c r="I6" s="78"/>
    </row>
    <row r="7" spans="1:10" ht="15" customHeight="1" x14ac:dyDescent="0.15">
      <c r="A7" s="4" t="s">
        <v>22</v>
      </c>
      <c r="B7" s="16"/>
      <c r="C7" s="31"/>
      <c r="D7" s="31"/>
      <c r="E7" s="31"/>
      <c r="F7" s="51">
        <f>SUM(C7:E7)*B7</f>
        <v>0</v>
      </c>
      <c r="G7" s="64"/>
      <c r="H7" s="70"/>
      <c r="I7" s="78"/>
    </row>
    <row r="8" spans="1:10" ht="15" customHeight="1" x14ac:dyDescent="0.15">
      <c r="A8" s="4" t="s">
        <v>17</v>
      </c>
      <c r="B8" s="16"/>
      <c r="C8" s="31"/>
      <c r="D8" s="31"/>
      <c r="E8" s="31"/>
      <c r="F8" s="51">
        <f>SUM(C8:E8)*B8</f>
        <v>0</v>
      </c>
      <c r="G8" s="64"/>
      <c r="H8" s="70"/>
      <c r="I8" s="78"/>
    </row>
    <row r="9" spans="1:10" ht="15" customHeight="1" x14ac:dyDescent="0.15">
      <c r="A9" s="5" t="s">
        <v>34</v>
      </c>
      <c r="B9" s="17">
        <v>0</v>
      </c>
      <c r="C9" s="29">
        <v>0</v>
      </c>
      <c r="D9" s="29">
        <v>0</v>
      </c>
      <c r="E9" s="29">
        <v>0</v>
      </c>
      <c r="F9" s="51">
        <v>0</v>
      </c>
      <c r="G9" s="64"/>
      <c r="H9" s="70"/>
      <c r="I9" s="78"/>
    </row>
    <row r="10" spans="1:10" x14ac:dyDescent="0.15">
      <c r="A10" s="6" t="s">
        <v>24</v>
      </c>
      <c r="B10" s="17">
        <v>0</v>
      </c>
      <c r="C10" s="29">
        <v>0</v>
      </c>
      <c r="D10" s="29">
        <v>0</v>
      </c>
      <c r="E10" s="29">
        <v>0</v>
      </c>
      <c r="F10" s="51">
        <f>SUM(C10:E10)*B10</f>
        <v>0</v>
      </c>
      <c r="G10" s="64"/>
      <c r="H10" s="71"/>
      <c r="I10" s="79"/>
    </row>
    <row r="11" spans="1:10" x14ac:dyDescent="0.15">
      <c r="A11" s="6"/>
      <c r="B11" s="17"/>
      <c r="C11" s="29"/>
      <c r="D11" s="29"/>
      <c r="E11" s="29"/>
      <c r="F11" s="51"/>
      <c r="G11" s="64"/>
      <c r="H11" s="71"/>
      <c r="I11" s="79"/>
    </row>
    <row r="12" spans="1:10" ht="17.25" x14ac:dyDescent="0.15">
      <c r="A12" s="7" t="s">
        <v>9</v>
      </c>
      <c r="B12" s="14"/>
      <c r="C12" s="14"/>
      <c r="D12" s="14"/>
      <c r="E12" s="14"/>
      <c r="F12" s="14"/>
      <c r="G12" s="65"/>
      <c r="H12" s="14"/>
      <c r="I12" s="80" t="s">
        <v>65</v>
      </c>
      <c r="J12" s="83">
        <f>SUM(F5:F11)</f>
        <v>0</v>
      </c>
    </row>
    <row r="13" spans="1:10" x14ac:dyDescent="0.15">
      <c r="G13" s="65"/>
      <c r="H13" s="70"/>
      <c r="I13" s="79"/>
    </row>
    <row r="14" spans="1:10" ht="18.75" x14ac:dyDescent="0.15">
      <c r="A14" s="86" t="s">
        <v>11</v>
      </c>
      <c r="B14" s="86"/>
      <c r="G14" s="65"/>
      <c r="H14" s="70"/>
      <c r="I14" s="79"/>
    </row>
    <row r="15" spans="1:10" x14ac:dyDescent="0.15">
      <c r="A15" s="98" t="s">
        <v>40</v>
      </c>
      <c r="B15" s="18" t="s">
        <v>45</v>
      </c>
      <c r="C15" s="18" t="s">
        <v>56</v>
      </c>
      <c r="D15" s="18" t="s">
        <v>3</v>
      </c>
      <c r="E15" s="18" t="s">
        <v>8</v>
      </c>
      <c r="F15" s="18" t="s">
        <v>25</v>
      </c>
      <c r="G15" s="65"/>
      <c r="H15" s="70"/>
      <c r="I15" s="79"/>
    </row>
    <row r="16" spans="1:10" x14ac:dyDescent="0.15">
      <c r="A16" s="99"/>
      <c r="B16" s="12" t="s">
        <v>36</v>
      </c>
      <c r="C16" s="29">
        <v>0</v>
      </c>
      <c r="D16" s="29">
        <v>0</v>
      </c>
      <c r="E16" s="29">
        <v>0</v>
      </c>
      <c r="F16" s="51">
        <f>D16*C16*E16</f>
        <v>0</v>
      </c>
      <c r="G16" s="65"/>
      <c r="H16" s="72"/>
      <c r="I16" s="79"/>
    </row>
    <row r="17" spans="1:12" x14ac:dyDescent="0.15">
      <c r="A17" s="99"/>
      <c r="B17" s="12" t="s">
        <v>49</v>
      </c>
      <c r="C17" s="29">
        <v>0</v>
      </c>
      <c r="D17" s="29">
        <v>0</v>
      </c>
      <c r="E17" s="29">
        <v>0</v>
      </c>
      <c r="F17" s="51">
        <f>D17*C17*E17</f>
        <v>0</v>
      </c>
      <c r="G17" s="65"/>
      <c r="H17" s="71"/>
      <c r="I17" s="79"/>
    </row>
    <row r="18" spans="1:12" x14ac:dyDescent="0.15">
      <c r="A18" s="99"/>
      <c r="B18" s="9" t="s">
        <v>28</v>
      </c>
      <c r="C18" s="29">
        <v>0</v>
      </c>
      <c r="D18" s="29">
        <v>0</v>
      </c>
      <c r="E18" s="29">
        <v>0</v>
      </c>
      <c r="F18" s="51">
        <f>D18*C18*E18</f>
        <v>0</v>
      </c>
      <c r="G18" s="64"/>
      <c r="H18" s="71"/>
      <c r="I18" s="79"/>
    </row>
    <row r="19" spans="1:12" x14ac:dyDescent="0.15">
      <c r="A19" s="100"/>
      <c r="B19" s="19" t="s">
        <v>51</v>
      </c>
      <c r="C19" s="29">
        <v>0</v>
      </c>
      <c r="D19" s="29">
        <v>0</v>
      </c>
      <c r="E19" s="29">
        <v>0</v>
      </c>
      <c r="F19" s="51">
        <f>D19*C19*E19</f>
        <v>0</v>
      </c>
      <c r="G19" s="64"/>
      <c r="H19" s="71"/>
      <c r="I19" s="78"/>
      <c r="J19" s="29">
        <f>SUM(F16:F19)</f>
        <v>0</v>
      </c>
    </row>
    <row r="20" spans="1:12" ht="18.75" x14ac:dyDescent="0.15">
      <c r="A20" s="8"/>
      <c r="B20" s="3"/>
      <c r="G20" s="65"/>
      <c r="H20" s="70"/>
      <c r="I20" s="79"/>
      <c r="L20" s="30"/>
    </row>
    <row r="21" spans="1:12" x14ac:dyDescent="0.15">
      <c r="A21" s="98" t="s">
        <v>0</v>
      </c>
      <c r="B21" s="18" t="s">
        <v>45</v>
      </c>
      <c r="C21" s="18" t="s">
        <v>56</v>
      </c>
      <c r="D21" s="18" t="s">
        <v>58</v>
      </c>
      <c r="E21" s="18" t="s">
        <v>16</v>
      </c>
      <c r="F21" s="18" t="s">
        <v>25</v>
      </c>
      <c r="G21" s="65"/>
      <c r="H21" s="70"/>
      <c r="I21" s="79"/>
    </row>
    <row r="22" spans="1:12" x14ac:dyDescent="0.15">
      <c r="A22" s="101"/>
      <c r="B22" s="12" t="s">
        <v>52</v>
      </c>
      <c r="C22" s="31"/>
      <c r="D22" s="31"/>
      <c r="E22" s="31"/>
      <c r="F22" s="52">
        <f>D22*E22*C22</f>
        <v>0</v>
      </c>
      <c r="G22" s="65"/>
      <c r="H22" s="72"/>
      <c r="I22" s="79"/>
    </row>
    <row r="23" spans="1:12" x14ac:dyDescent="0.15">
      <c r="A23" s="101"/>
      <c r="B23" s="12" t="s">
        <v>53</v>
      </c>
      <c r="C23" s="31"/>
      <c r="D23" s="31"/>
      <c r="E23" s="31"/>
      <c r="F23" s="52">
        <f>D23*E23*C23</f>
        <v>0</v>
      </c>
      <c r="G23" s="65"/>
      <c r="H23" s="72"/>
      <c r="I23" s="79"/>
    </row>
    <row r="24" spans="1:12" x14ac:dyDescent="0.15">
      <c r="A24" s="101"/>
      <c r="B24" s="12" t="s">
        <v>38</v>
      </c>
      <c r="C24" s="31"/>
      <c r="D24" s="31"/>
      <c r="E24" s="31"/>
      <c r="F24" s="52">
        <f>D24*E24*C24</f>
        <v>0</v>
      </c>
      <c r="G24" s="64"/>
      <c r="H24" s="72"/>
      <c r="I24" s="79"/>
    </row>
    <row r="25" spans="1:12" x14ac:dyDescent="0.15">
      <c r="A25" s="102"/>
      <c r="B25" s="12" t="s">
        <v>55</v>
      </c>
      <c r="C25" s="31"/>
      <c r="D25" s="31"/>
      <c r="E25" s="31"/>
      <c r="F25" s="52">
        <f>D25*E25*C25</f>
        <v>0</v>
      </c>
      <c r="G25" s="64"/>
      <c r="H25" s="71"/>
      <c r="I25" s="79"/>
      <c r="J25" s="29">
        <f>SUM(F22:F25)</f>
        <v>0</v>
      </c>
    </row>
    <row r="26" spans="1:12" x14ac:dyDescent="0.15">
      <c r="D26" s="26"/>
      <c r="E26" s="26"/>
      <c r="F26" s="26"/>
      <c r="G26" s="64"/>
      <c r="H26" s="72"/>
      <c r="I26" s="79"/>
    </row>
    <row r="27" spans="1:12" x14ac:dyDescent="0.15">
      <c r="A27" s="103" t="s">
        <v>31</v>
      </c>
      <c r="B27" s="18" t="s">
        <v>45</v>
      </c>
      <c r="C27" s="18" t="s">
        <v>56</v>
      </c>
      <c r="D27" s="18" t="s">
        <v>58</v>
      </c>
      <c r="E27" s="18" t="s">
        <v>16</v>
      </c>
      <c r="F27" s="18" t="s">
        <v>25</v>
      </c>
      <c r="G27" s="65"/>
      <c r="H27" s="70"/>
      <c r="I27" s="79"/>
    </row>
    <row r="28" spans="1:12" x14ac:dyDescent="0.15">
      <c r="A28" s="101"/>
      <c r="B28" s="12" t="s">
        <v>10</v>
      </c>
      <c r="C28" s="29">
        <v>0</v>
      </c>
      <c r="D28" s="29">
        <v>0</v>
      </c>
      <c r="E28" s="46">
        <v>0</v>
      </c>
      <c r="F28" s="51">
        <f>C28*D28*E28</f>
        <v>0</v>
      </c>
      <c r="G28" s="65"/>
      <c r="H28" s="72"/>
      <c r="I28" s="79"/>
    </row>
    <row r="29" spans="1:12" x14ac:dyDescent="0.15">
      <c r="A29" s="101"/>
      <c r="B29" s="12" t="s">
        <v>32</v>
      </c>
      <c r="C29" s="32">
        <v>0</v>
      </c>
      <c r="D29" s="32">
        <v>0</v>
      </c>
      <c r="E29" s="41">
        <v>0</v>
      </c>
      <c r="F29" s="51">
        <f>C29*E29*D29</f>
        <v>0</v>
      </c>
      <c r="G29" s="65"/>
      <c r="H29" s="72"/>
      <c r="I29" s="79"/>
    </row>
    <row r="30" spans="1:12" x14ac:dyDescent="0.15">
      <c r="A30" s="101"/>
      <c r="B30" s="12"/>
      <c r="C30" s="33"/>
      <c r="D30" s="33"/>
      <c r="E30" s="19"/>
      <c r="F30" s="51">
        <f>C30*D30*E30</f>
        <v>0</v>
      </c>
      <c r="G30" s="66"/>
      <c r="H30" s="73"/>
      <c r="I30" s="79"/>
    </row>
    <row r="31" spans="1:12" x14ac:dyDescent="0.15">
      <c r="A31" s="102"/>
      <c r="B31" s="12"/>
      <c r="C31" s="33"/>
      <c r="D31" s="33"/>
      <c r="E31" s="19"/>
      <c r="F31" s="51">
        <f>G30</f>
        <v>0</v>
      </c>
      <c r="G31" s="64"/>
      <c r="H31" s="71"/>
      <c r="I31" s="78"/>
      <c r="J31" s="29">
        <f>SUM(F28:F31)</f>
        <v>0</v>
      </c>
    </row>
    <row r="32" spans="1:12" x14ac:dyDescent="0.15">
      <c r="G32" s="64"/>
      <c r="H32" s="72"/>
      <c r="I32" s="79"/>
    </row>
    <row r="33" spans="1:10" x14ac:dyDescent="0.15">
      <c r="A33" s="103" t="s">
        <v>20</v>
      </c>
      <c r="B33" s="18"/>
      <c r="C33" s="18" t="s">
        <v>3</v>
      </c>
      <c r="D33" s="18" t="s">
        <v>56</v>
      </c>
      <c r="E33" s="18" t="s">
        <v>58</v>
      </c>
      <c r="F33" s="18" t="s">
        <v>25</v>
      </c>
      <c r="G33" s="65"/>
      <c r="H33" s="70"/>
      <c r="I33" s="79"/>
    </row>
    <row r="34" spans="1:10" x14ac:dyDescent="0.15">
      <c r="A34" s="101"/>
      <c r="B34" s="12"/>
      <c r="C34" s="31"/>
      <c r="D34" s="31"/>
      <c r="E34" s="31"/>
      <c r="F34" s="51">
        <f>C34*D34*E34</f>
        <v>0</v>
      </c>
      <c r="G34" s="65"/>
      <c r="H34" s="72"/>
      <c r="I34" s="79"/>
    </row>
    <row r="35" spans="1:10" x14ac:dyDescent="0.15">
      <c r="A35" s="101"/>
      <c r="B35" s="12"/>
      <c r="C35" s="31"/>
      <c r="D35" s="31"/>
      <c r="E35" s="31"/>
      <c r="F35" s="51">
        <f>C35*D35*E35</f>
        <v>0</v>
      </c>
      <c r="G35" s="64"/>
      <c r="H35" s="72"/>
      <c r="I35" s="79"/>
    </row>
    <row r="36" spans="1:10" ht="13.5" customHeight="1" x14ac:dyDescent="0.15">
      <c r="A36" s="102"/>
      <c r="B36" s="12"/>
      <c r="C36" s="31"/>
      <c r="D36" s="31"/>
      <c r="E36" s="31"/>
      <c r="F36" s="51">
        <f>SUM(F34:F35)</f>
        <v>0</v>
      </c>
      <c r="G36" s="64"/>
      <c r="H36" s="71"/>
      <c r="I36" s="79"/>
      <c r="J36" s="29">
        <f>F36</f>
        <v>0</v>
      </c>
    </row>
    <row r="37" spans="1:10" ht="13.5" customHeight="1" x14ac:dyDescent="0.15">
      <c r="D37" s="30"/>
      <c r="G37" s="64"/>
      <c r="H37" s="72"/>
      <c r="I37" s="79"/>
    </row>
    <row r="38" spans="1:10" ht="13.5" customHeight="1" x14ac:dyDescent="0.15">
      <c r="A38" s="103" t="s">
        <v>46</v>
      </c>
      <c r="B38" s="20" t="s">
        <v>39</v>
      </c>
      <c r="C38" s="18" t="s">
        <v>56</v>
      </c>
      <c r="D38" s="18" t="s">
        <v>16</v>
      </c>
      <c r="E38" s="18" t="s">
        <v>58</v>
      </c>
      <c r="F38" s="18" t="s">
        <v>25</v>
      </c>
      <c r="G38" s="67"/>
      <c r="H38" s="70"/>
      <c r="I38" s="79"/>
    </row>
    <row r="39" spans="1:10" ht="13.5" customHeight="1" x14ac:dyDescent="0.15">
      <c r="A39" s="101"/>
      <c r="B39" s="22"/>
      <c r="C39" s="34">
        <v>0</v>
      </c>
      <c r="D39" s="40">
        <v>0</v>
      </c>
      <c r="E39" s="40">
        <v>0</v>
      </c>
      <c r="F39" s="53">
        <f>C39*D39*E39</f>
        <v>0</v>
      </c>
      <c r="G39" s="67"/>
      <c r="H39" s="70"/>
      <c r="I39" s="79"/>
    </row>
    <row r="40" spans="1:10" ht="13.5" customHeight="1" x14ac:dyDescent="0.15">
      <c r="A40" s="101"/>
      <c r="B40" s="22"/>
      <c r="C40" s="34">
        <v>0</v>
      </c>
      <c r="D40" s="40">
        <v>0</v>
      </c>
      <c r="E40" s="40">
        <v>0</v>
      </c>
      <c r="F40" s="53">
        <f>C40*D40*E40</f>
        <v>0</v>
      </c>
      <c r="G40" s="67"/>
      <c r="H40" s="70"/>
      <c r="I40" s="79"/>
    </row>
    <row r="41" spans="1:10" ht="13.5" customHeight="1" x14ac:dyDescent="0.15">
      <c r="A41" s="101"/>
      <c r="B41" s="23"/>
      <c r="C41" s="34">
        <v>0</v>
      </c>
      <c r="D41" s="40">
        <v>0</v>
      </c>
      <c r="E41" s="40">
        <v>0</v>
      </c>
      <c r="F41" s="51">
        <f>C41*D41*E41</f>
        <v>0</v>
      </c>
      <c r="G41" s="67"/>
      <c r="H41" s="70"/>
      <c r="I41" s="79"/>
    </row>
    <row r="42" spans="1:10" ht="13.5" customHeight="1" x14ac:dyDescent="0.15">
      <c r="A42" s="101"/>
      <c r="B42" s="24" t="s">
        <v>54</v>
      </c>
      <c r="C42" s="35" t="s">
        <v>56</v>
      </c>
      <c r="D42" s="18" t="s">
        <v>3</v>
      </c>
      <c r="E42" s="18" t="s">
        <v>58</v>
      </c>
      <c r="F42" s="35" t="s">
        <v>25</v>
      </c>
      <c r="G42" s="66"/>
      <c r="H42" s="73"/>
      <c r="I42" s="79"/>
    </row>
    <row r="43" spans="1:10" ht="13.5" customHeight="1" x14ac:dyDescent="0.15">
      <c r="A43" s="102"/>
      <c r="B43" s="25" t="s">
        <v>60</v>
      </c>
      <c r="C43" s="29">
        <v>0</v>
      </c>
      <c r="D43" s="29">
        <v>0</v>
      </c>
      <c r="E43" s="47"/>
      <c r="F43" s="54">
        <f>C43*D43</f>
        <v>0</v>
      </c>
      <c r="G43" s="66"/>
      <c r="H43" s="73"/>
      <c r="I43" s="79"/>
      <c r="J43" s="29">
        <f>SUM(F39:F43)</f>
        <v>0</v>
      </c>
    </row>
    <row r="44" spans="1:10" ht="13.5" customHeight="1" x14ac:dyDescent="0.15">
      <c r="A44" s="10"/>
      <c r="B44" s="10"/>
      <c r="C44" s="10"/>
      <c r="D44" s="26"/>
      <c r="E44" s="26"/>
      <c r="F44" s="26"/>
      <c r="G44" s="67"/>
      <c r="H44" s="70"/>
      <c r="I44" s="79"/>
    </row>
    <row r="45" spans="1:10" ht="13.5" customHeight="1" x14ac:dyDescent="0.15">
      <c r="A45" s="104" t="s">
        <v>1</v>
      </c>
      <c r="B45" s="105"/>
      <c r="C45" s="18" t="s">
        <v>56</v>
      </c>
      <c r="D45" s="18" t="s">
        <v>3</v>
      </c>
      <c r="E45" s="18"/>
      <c r="F45" s="18" t="s">
        <v>25</v>
      </c>
      <c r="G45" s="64"/>
      <c r="H45" s="71"/>
      <c r="I45" s="79"/>
    </row>
    <row r="46" spans="1:10" ht="13.5" customHeight="1" x14ac:dyDescent="0.15">
      <c r="A46" s="106"/>
      <c r="B46" s="107"/>
      <c r="C46" s="34">
        <v>0</v>
      </c>
      <c r="D46" s="40">
        <v>0</v>
      </c>
      <c r="E46" s="47"/>
      <c r="F46" s="55">
        <f>C46*D46</f>
        <v>0</v>
      </c>
      <c r="G46" s="68"/>
      <c r="H46" s="74"/>
      <c r="I46" s="79"/>
      <c r="J46" s="29">
        <f>SUM(F46:F46)</f>
        <v>0</v>
      </c>
    </row>
    <row r="47" spans="1:10" ht="13.5" customHeight="1" x14ac:dyDescent="0.15">
      <c r="A47" s="10"/>
      <c r="B47" s="26"/>
      <c r="C47" s="26"/>
      <c r="E47" s="26"/>
      <c r="F47" s="30"/>
      <c r="G47" s="65"/>
      <c r="H47" s="71"/>
      <c r="I47" s="79"/>
    </row>
    <row r="48" spans="1:10" x14ac:dyDescent="0.15">
      <c r="A48" s="104" t="s">
        <v>33</v>
      </c>
      <c r="B48" s="105"/>
      <c r="C48" s="18" t="s">
        <v>56</v>
      </c>
      <c r="D48" s="18" t="s">
        <v>3</v>
      </c>
      <c r="E48" s="18"/>
      <c r="F48" s="18" t="s">
        <v>25</v>
      </c>
      <c r="G48" s="64"/>
      <c r="H48" s="75"/>
      <c r="I48" s="79"/>
    </row>
    <row r="49" spans="1:10" x14ac:dyDescent="0.15">
      <c r="A49" s="106"/>
      <c r="B49" s="107"/>
      <c r="C49" s="32">
        <v>0</v>
      </c>
      <c r="D49" s="41">
        <v>0</v>
      </c>
      <c r="E49" s="47"/>
      <c r="F49" s="51">
        <f>C49*D49</f>
        <v>0</v>
      </c>
      <c r="G49" s="64"/>
      <c r="H49" s="71"/>
      <c r="I49" s="79"/>
      <c r="J49" s="29">
        <f>F49</f>
        <v>0</v>
      </c>
    </row>
    <row r="50" spans="1:10" x14ac:dyDescent="0.15">
      <c r="A50" s="10"/>
      <c r="B50" s="26"/>
      <c r="E50" s="26"/>
      <c r="F50" s="30"/>
      <c r="G50" s="65"/>
      <c r="H50" s="71"/>
      <c r="I50" s="79"/>
    </row>
    <row r="51" spans="1:10" x14ac:dyDescent="0.15">
      <c r="A51" s="104" t="s">
        <v>7</v>
      </c>
      <c r="B51" s="105"/>
      <c r="C51" s="35" t="s">
        <v>6</v>
      </c>
      <c r="D51" s="18" t="s">
        <v>16</v>
      </c>
      <c r="E51" s="18" t="s">
        <v>58</v>
      </c>
      <c r="F51" s="35" t="s">
        <v>25</v>
      </c>
      <c r="G51" s="64"/>
      <c r="H51" s="71"/>
      <c r="I51" s="79"/>
    </row>
    <row r="52" spans="1:10" x14ac:dyDescent="0.15">
      <c r="A52" s="106"/>
      <c r="B52" s="107"/>
      <c r="C52" s="29">
        <v>0</v>
      </c>
      <c r="D52" s="41">
        <v>0</v>
      </c>
      <c r="E52" s="41">
        <v>0</v>
      </c>
      <c r="F52" s="51">
        <f>C52*D52</f>
        <v>0</v>
      </c>
      <c r="G52" s="64"/>
      <c r="H52" s="71"/>
      <c r="I52" s="79"/>
      <c r="J52" s="29">
        <f>SUM(F52:F52)</f>
        <v>0</v>
      </c>
    </row>
    <row r="53" spans="1:10" x14ac:dyDescent="0.15">
      <c r="A53" s="10"/>
      <c r="B53" s="10"/>
      <c r="C53" s="36"/>
      <c r="D53" s="42"/>
      <c r="E53" s="42"/>
      <c r="F53" s="36"/>
      <c r="G53" s="64"/>
      <c r="H53" s="71"/>
      <c r="I53" s="79"/>
    </row>
    <row r="54" spans="1:10" x14ac:dyDescent="0.15">
      <c r="A54" s="108" t="s">
        <v>47</v>
      </c>
      <c r="B54" s="108"/>
      <c r="C54" s="35" t="s">
        <v>6</v>
      </c>
      <c r="D54" s="18" t="s">
        <v>14</v>
      </c>
      <c r="E54" s="18" t="s">
        <v>61</v>
      </c>
      <c r="F54" s="35" t="s">
        <v>25</v>
      </c>
      <c r="G54" s="64"/>
      <c r="H54" s="71"/>
      <c r="I54" s="79"/>
    </row>
    <row r="55" spans="1:10" x14ac:dyDescent="0.15">
      <c r="A55" s="108"/>
      <c r="B55" s="108"/>
      <c r="C55" s="37">
        <v>0</v>
      </c>
      <c r="D55" s="43">
        <v>0</v>
      </c>
      <c r="E55" s="43">
        <v>0</v>
      </c>
      <c r="F55" s="56">
        <f>C55*D55*E55</f>
        <v>0</v>
      </c>
      <c r="G55" s="64"/>
      <c r="H55" s="71"/>
      <c r="I55" s="79"/>
    </row>
    <row r="56" spans="1:10" x14ac:dyDescent="0.15">
      <c r="A56" s="108"/>
      <c r="B56" s="108"/>
      <c r="C56" s="37">
        <v>0</v>
      </c>
      <c r="D56" s="43">
        <v>0</v>
      </c>
      <c r="E56" s="43">
        <v>0</v>
      </c>
      <c r="F56" s="56">
        <f>C56*D56*E56</f>
        <v>0</v>
      </c>
      <c r="G56" s="64"/>
      <c r="H56" s="71"/>
      <c r="I56" s="79"/>
    </row>
    <row r="57" spans="1:10" x14ac:dyDescent="0.15">
      <c r="A57" s="108"/>
      <c r="B57" s="108"/>
      <c r="C57" s="37">
        <v>0</v>
      </c>
      <c r="D57" s="43">
        <v>0</v>
      </c>
      <c r="E57" s="48">
        <v>0</v>
      </c>
      <c r="F57" s="56">
        <f>C57*D57*E57</f>
        <v>0</v>
      </c>
      <c r="G57" s="64"/>
      <c r="H57" s="71"/>
      <c r="I57" s="79"/>
      <c r="J57" s="29">
        <f>F57+F55+F56</f>
        <v>0</v>
      </c>
    </row>
    <row r="58" spans="1:10" x14ac:dyDescent="0.15">
      <c r="G58" s="65"/>
      <c r="H58" s="70"/>
      <c r="I58" s="79"/>
    </row>
    <row r="59" spans="1:10" ht="13.5" customHeight="1" x14ac:dyDescent="0.15">
      <c r="A59" s="109" t="s">
        <v>35</v>
      </c>
      <c r="B59" s="27" t="s">
        <v>62</v>
      </c>
      <c r="C59" s="35" t="s">
        <v>6</v>
      </c>
      <c r="D59" s="18" t="s">
        <v>3</v>
      </c>
      <c r="E59" s="18" t="s">
        <v>61</v>
      </c>
      <c r="F59" s="35" t="s">
        <v>25</v>
      </c>
      <c r="G59" s="64"/>
      <c r="H59" s="71"/>
      <c r="I59" s="79"/>
    </row>
    <row r="60" spans="1:10" x14ac:dyDescent="0.15">
      <c r="A60" s="109"/>
      <c r="B60" s="12" t="s">
        <v>30</v>
      </c>
      <c r="C60" s="32">
        <v>5100</v>
      </c>
      <c r="D60" s="41">
        <v>2</v>
      </c>
      <c r="E60" s="41">
        <v>30</v>
      </c>
      <c r="F60" s="51">
        <f>C60*D60*E60</f>
        <v>306000</v>
      </c>
      <c r="G60" s="64"/>
      <c r="H60" s="71"/>
      <c r="I60" s="79"/>
      <c r="J60" s="26"/>
    </row>
    <row r="61" spans="1:10" x14ac:dyDescent="0.15">
      <c r="A61" s="109"/>
      <c r="B61" s="11" t="s">
        <v>24</v>
      </c>
      <c r="C61" s="32">
        <v>3000</v>
      </c>
      <c r="D61" s="41">
        <v>6</v>
      </c>
      <c r="E61" s="41">
        <v>30</v>
      </c>
      <c r="F61" s="51">
        <f>C61*D61*E61</f>
        <v>540000</v>
      </c>
      <c r="G61" s="64"/>
      <c r="H61" s="71"/>
      <c r="I61" s="79"/>
      <c r="J61" s="26"/>
    </row>
    <row r="62" spans="1:10" x14ac:dyDescent="0.15">
      <c r="A62" s="109"/>
      <c r="B62" s="28" t="s">
        <v>54</v>
      </c>
      <c r="C62" s="35" t="s">
        <v>6</v>
      </c>
      <c r="D62" s="18" t="s">
        <v>14</v>
      </c>
      <c r="E62" s="18" t="s">
        <v>3</v>
      </c>
      <c r="F62" s="35" t="s">
        <v>25</v>
      </c>
      <c r="G62" s="64"/>
      <c r="H62" s="71"/>
      <c r="I62" s="79"/>
      <c r="J62" s="26"/>
    </row>
    <row r="63" spans="1:10" x14ac:dyDescent="0.15">
      <c r="A63" s="109"/>
      <c r="B63" s="12" t="s">
        <v>37</v>
      </c>
      <c r="C63" s="32">
        <v>0</v>
      </c>
      <c r="D63" s="41">
        <v>2</v>
      </c>
      <c r="E63" s="41">
        <v>8</v>
      </c>
      <c r="F63" s="51">
        <f>C63*D63*E63</f>
        <v>0</v>
      </c>
      <c r="G63" s="64"/>
      <c r="H63" s="71"/>
      <c r="I63" s="81" t="s">
        <v>66</v>
      </c>
      <c r="J63" s="29">
        <f>F60+F61+F63</f>
        <v>846000</v>
      </c>
    </row>
    <row r="64" spans="1:10" x14ac:dyDescent="0.15">
      <c r="A64" s="13"/>
      <c r="B64" s="89" t="s">
        <v>64</v>
      </c>
      <c r="C64" s="89"/>
      <c r="D64" s="89"/>
      <c r="E64" s="89"/>
      <c r="F64" s="89"/>
      <c r="G64" s="64"/>
      <c r="H64" s="26"/>
      <c r="I64" s="30"/>
      <c r="J64" s="26"/>
    </row>
    <row r="65" spans="1:10" ht="17.25" x14ac:dyDescent="0.15">
      <c r="A65" s="14" t="s">
        <v>26</v>
      </c>
      <c r="B65" s="14"/>
      <c r="C65" s="14"/>
      <c r="D65" s="14"/>
      <c r="E65" s="14"/>
      <c r="F65" s="14"/>
      <c r="G65" s="65"/>
      <c r="H65" s="14"/>
      <c r="I65" s="14"/>
      <c r="J65" s="83">
        <f>SUM(J15:J63)</f>
        <v>846000</v>
      </c>
    </row>
    <row r="66" spans="1:10" x14ac:dyDescent="0.15">
      <c r="G66" s="65"/>
      <c r="H66" s="70"/>
      <c r="I66" s="79"/>
    </row>
    <row r="67" spans="1:10" ht="18.75" x14ac:dyDescent="0.15">
      <c r="A67" s="90" t="s">
        <v>48</v>
      </c>
      <c r="B67" s="90"/>
      <c r="C67" s="90"/>
      <c r="D67" s="90"/>
      <c r="G67" s="65"/>
      <c r="H67" s="70"/>
      <c r="I67" s="79"/>
    </row>
    <row r="68" spans="1:10" ht="15" customHeight="1" x14ac:dyDescent="0.15">
      <c r="B68" s="10" t="s">
        <v>21</v>
      </c>
      <c r="C68" s="10" t="s">
        <v>11</v>
      </c>
      <c r="D68" s="10" t="s">
        <v>13</v>
      </c>
      <c r="G68" s="64"/>
      <c r="H68" s="70"/>
      <c r="I68" s="79"/>
    </row>
    <row r="69" spans="1:10" ht="15" customHeight="1" x14ac:dyDescent="0.15">
      <c r="B69" s="29">
        <f>J12</f>
        <v>0</v>
      </c>
      <c r="C69" s="29"/>
      <c r="D69" s="44"/>
      <c r="E69" s="45"/>
      <c r="G69" s="64"/>
      <c r="H69" s="71"/>
      <c r="I69" s="79"/>
    </row>
    <row r="70" spans="1:10" x14ac:dyDescent="0.15">
      <c r="B70" s="26"/>
      <c r="C70" s="26"/>
      <c r="D70" s="45"/>
      <c r="E70" s="45"/>
      <c r="G70" s="64"/>
      <c r="H70" s="71"/>
      <c r="I70" s="79"/>
      <c r="J70" s="30"/>
    </row>
    <row r="71" spans="1:10" x14ac:dyDescent="0.15">
      <c r="B71" s="26"/>
      <c r="C71" s="26"/>
      <c r="D71" s="45"/>
      <c r="E71" s="45"/>
      <c r="G71" s="64"/>
      <c r="H71" s="71"/>
      <c r="I71" s="79"/>
    </row>
    <row r="72" spans="1:10" ht="17.25" x14ac:dyDescent="0.15">
      <c r="A72" s="14" t="s">
        <v>5</v>
      </c>
      <c r="B72" s="14"/>
      <c r="C72" s="38"/>
      <c r="D72" s="38"/>
      <c r="E72" s="49"/>
      <c r="F72" s="14"/>
      <c r="G72" s="14"/>
      <c r="H72" s="14"/>
      <c r="I72" s="14"/>
      <c r="J72" s="83">
        <f>(B69+C69)*D69</f>
        <v>0</v>
      </c>
    </row>
    <row r="73" spans="1:10" x14ac:dyDescent="0.15">
      <c r="H73" s="76"/>
    </row>
    <row r="74" spans="1:10" ht="17.25" x14ac:dyDescent="0.15">
      <c r="A74" s="15" t="s">
        <v>2</v>
      </c>
      <c r="F74" s="110"/>
      <c r="G74" s="111"/>
      <c r="H74" s="111"/>
      <c r="I74" s="111"/>
      <c r="J74" s="111"/>
    </row>
    <row r="75" spans="1:10" ht="15" customHeight="1" x14ac:dyDescent="0.15">
      <c r="B75" s="10" t="s">
        <v>21</v>
      </c>
      <c r="C75" s="10" t="s">
        <v>11</v>
      </c>
      <c r="D75" s="10" t="s">
        <v>41</v>
      </c>
      <c r="E75" s="10"/>
      <c r="F75" s="111"/>
      <c r="G75" s="111"/>
      <c r="H75" s="111"/>
      <c r="I75" s="111"/>
      <c r="J75" s="111"/>
    </row>
    <row r="76" spans="1:10" ht="15" customHeight="1" x14ac:dyDescent="0.15">
      <c r="B76" s="29">
        <f>J12</f>
        <v>0</v>
      </c>
      <c r="C76" s="29"/>
      <c r="D76" s="29">
        <f>J72</f>
        <v>0</v>
      </c>
      <c r="E76" s="50"/>
      <c r="F76" s="111"/>
      <c r="G76" s="111"/>
      <c r="H76" s="111"/>
      <c r="I76" s="111"/>
      <c r="J76" s="111"/>
    </row>
    <row r="77" spans="1:10" ht="15.75" customHeight="1" x14ac:dyDescent="0.15">
      <c r="B77" s="30"/>
      <c r="E77" s="103" t="s">
        <v>59</v>
      </c>
      <c r="F77" s="57" t="s">
        <v>18</v>
      </c>
      <c r="G77" s="91"/>
      <c r="H77" s="91"/>
    </row>
    <row r="78" spans="1:10" ht="15.75" customHeight="1" x14ac:dyDescent="0.15">
      <c r="E78" s="101"/>
      <c r="F78" s="58" t="s">
        <v>42</v>
      </c>
      <c r="G78" s="92">
        <f>B76+C76+D76</f>
        <v>0</v>
      </c>
      <c r="H78" s="93"/>
      <c r="I78" s="30"/>
    </row>
    <row r="79" spans="1:10" ht="15.75" customHeight="1" x14ac:dyDescent="0.15">
      <c r="E79" s="101"/>
      <c r="F79" s="59" t="s">
        <v>12</v>
      </c>
      <c r="G79" s="94">
        <f>G78*10%</f>
        <v>0</v>
      </c>
      <c r="H79" s="95"/>
    </row>
    <row r="80" spans="1:10" ht="15.75" customHeight="1" x14ac:dyDescent="0.15">
      <c r="E80" s="102"/>
      <c r="F80" s="60" t="s">
        <v>44</v>
      </c>
      <c r="G80" s="96">
        <f>G78+G79</f>
        <v>0</v>
      </c>
      <c r="H80" s="97"/>
    </row>
    <row r="82" spans="5:10" x14ac:dyDescent="0.15">
      <c r="E82" s="112" t="s">
        <v>2</v>
      </c>
      <c r="F82" s="113"/>
      <c r="G82" s="116">
        <f>G80</f>
        <v>0</v>
      </c>
      <c r="H82" s="117"/>
      <c r="J82" s="30"/>
    </row>
    <row r="83" spans="5:10" x14ac:dyDescent="0.15">
      <c r="E83" s="114"/>
      <c r="F83" s="115"/>
      <c r="G83" s="118"/>
      <c r="H83" s="119"/>
    </row>
  </sheetData>
  <mergeCells count="25">
    <mergeCell ref="E82:F83"/>
    <mergeCell ref="G82:H83"/>
    <mergeCell ref="G80:H80"/>
    <mergeCell ref="A15:A19"/>
    <mergeCell ref="A21:A25"/>
    <mergeCell ref="A27:A31"/>
    <mergeCell ref="A33:A36"/>
    <mergeCell ref="A38:A43"/>
    <mergeCell ref="A45:B46"/>
    <mergeCell ref="A48:B49"/>
    <mergeCell ref="A51:B52"/>
    <mergeCell ref="A54:B57"/>
    <mergeCell ref="A59:A63"/>
    <mergeCell ref="F74:J76"/>
    <mergeCell ref="E77:E80"/>
    <mergeCell ref="B64:F64"/>
    <mergeCell ref="A67:D67"/>
    <mergeCell ref="G77:H77"/>
    <mergeCell ref="G78:H78"/>
    <mergeCell ref="G79:H79"/>
    <mergeCell ref="A1:F1"/>
    <mergeCell ref="H1:I1"/>
    <mergeCell ref="A3:B3"/>
    <mergeCell ref="A4:B4"/>
    <mergeCell ref="A14:B14"/>
  </mergeCells>
  <phoneticPr fontId="4"/>
  <pageMargins left="0.7" right="0.7" top="0.75" bottom="0.75" header="0.3" footer="0.3"/>
  <pageSetup paperSize="9" scale="64" orientation="portrait" horizontalDpi="300" verticalDpi="300" r:id="rId1"/>
  <rowBreaks count="1" manualBreakCount="1">
    <brk id="61" max="11" man="1"/>
  </rowBreaks>
  <colBreaks count="1" manualBreakCount="1">
    <brk id="8" max="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R9　見積り(志木の森学園）</vt:lpstr>
      <vt:lpstr>R10　見積り(志木の森学園））</vt:lpstr>
      <vt:lpstr>'R10　見積り(志木の森学園））'!Print_Area</vt:lpstr>
      <vt:lpstr>'R9　見積り(志木の森学園）'!Print_Area</vt:lpstr>
    </vt:vector>
  </TitlesOfParts>
  <Company>志木市役所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吉川　浩生</cp:lastModifiedBy>
  <cp:lastPrinted>2021-10-12T06:00:14Z</cp:lastPrinted>
  <dcterms:created xsi:type="dcterms:W3CDTF">2019-10-17T07:22:34Z</dcterms:created>
  <dcterms:modified xsi:type="dcterms:W3CDTF">2026-08-27T06:08:30Z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3.1.2.0</vt:lpwstr>
      <vt:lpwstr>3.1.8.0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2026-08-26T23:53:50Z</vt:filetime>
  </property>
</Properties>
</file>