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R８　見積り(志木小・志木三小" sheetId="2" r:id="rId1"/>
    <sheet name="R９　見積り(志木小・志木三小）" sheetId="12" r:id="rId2"/>
    <sheet name="R１０　見積り(志木小・志木三小）" sheetId="1" r:id="rId3"/>
  </sheets>
  <definedNames>
    <definedName name="_xlnm.Print_Area" localSheetId="2">'R１０　見積り(志木小・志木三小）'!$A$1:$J$83</definedName>
    <definedName name="_xlnm.Print_Area" localSheetId="0">'R８　見積り(志木小・志木三小'!$A$1:$J$83</definedName>
    <definedName name="_xlnm.Print_Area" localSheetId="1">'R９　見積り(志木小・志木三小）'!$A$1:$J$83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<sst xmlns="http://schemas.openxmlformats.org/spreadsheetml/2006/main" xmlns:r="http://schemas.openxmlformats.org/officeDocument/2006/relationships" count="74" uniqueCount="74">
  <si>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人数</t>
    <rPh sb="0" eb="2">
      <t>ニンズウ</t>
    </rPh>
    <phoneticPr fontId="4"/>
  </si>
  <si>
    <t>備品購入費</t>
    <rPh sb="0" eb="2">
      <t>ビヒン</t>
    </rPh>
    <rPh sb="2" eb="5">
      <t>コウニュウヒ</t>
    </rPh>
    <phoneticPr fontId="4"/>
  </si>
  <si>
    <t>合計</t>
    <rPh sb="0" eb="2">
      <t>ゴウケイ</t>
    </rPh>
    <phoneticPr fontId="4"/>
  </si>
  <si>
    <t xml:space="preserve">光熱水費
</t>
    <rPh sb="0" eb="4">
      <t>コウネツスイヒ</t>
    </rPh>
    <phoneticPr fontId="4"/>
  </si>
  <si>
    <t>事務管理費　合計</t>
    <rPh sb="0" eb="2">
      <t>ジム</t>
    </rPh>
    <rPh sb="2" eb="5">
      <t>カンリヒ</t>
    </rPh>
    <rPh sb="6" eb="8">
      <t>ゴウケイ</t>
    </rPh>
    <phoneticPr fontId="4"/>
  </si>
  <si>
    <t>職種別総額</t>
    <rPh sb="0" eb="2">
      <t>ショクシュ</t>
    </rPh>
    <rPh sb="2" eb="3">
      <t>ベツ</t>
    </rPh>
    <rPh sb="3" eb="5">
      <t>ソウガク</t>
    </rPh>
    <phoneticPr fontId="4"/>
  </si>
  <si>
    <t>単価等</t>
    <rPh sb="0" eb="2">
      <t>タンカ</t>
    </rPh>
    <rPh sb="2" eb="3">
      <t>トウ</t>
    </rPh>
    <phoneticPr fontId="4"/>
  </si>
  <si>
    <t>クリーニング費</t>
    <rPh sb="6" eb="7">
      <t>ヒ</t>
    </rPh>
    <phoneticPr fontId="4"/>
  </si>
  <si>
    <t>消耗品</t>
    <rPh sb="0" eb="3">
      <t>ショウモウヒン</t>
    </rPh>
    <phoneticPr fontId="4"/>
  </si>
  <si>
    <t>割合</t>
    <rPh sb="0" eb="2">
      <t>ワリアイ</t>
    </rPh>
    <phoneticPr fontId="4"/>
  </si>
  <si>
    <t>施設数</t>
    <rPh sb="0" eb="3">
      <t>シセツスウ</t>
    </rPh>
    <phoneticPr fontId="4"/>
  </si>
  <si>
    <t>　税（１０％）</t>
    <rPh sb="1" eb="2">
      <t>ゼイ</t>
    </rPh>
    <phoneticPr fontId="4"/>
  </si>
  <si>
    <t>施設運営費</t>
    <rPh sb="0" eb="2">
      <t>シセツ</t>
    </rPh>
    <rPh sb="2" eb="5">
      <t>ウンエイヒ</t>
    </rPh>
    <phoneticPr fontId="4"/>
  </si>
  <si>
    <t>人件費合計</t>
    <rPh sb="0" eb="3">
      <t>ジンケンヒ</t>
    </rPh>
    <rPh sb="3" eb="5">
      <t>ゴウケイ</t>
    </rPh>
    <phoneticPr fontId="4"/>
  </si>
  <si>
    <t>回数</t>
    <rPh sb="0" eb="1">
      <t>カイ</t>
    </rPh>
    <rPh sb="1" eb="2">
      <t>スウ</t>
    </rPh>
    <phoneticPr fontId="4"/>
  </si>
  <si>
    <t>支援員</t>
    <rPh sb="0" eb="2">
      <t>シエン</t>
    </rPh>
    <rPh sb="2" eb="3">
      <t>イン</t>
    </rPh>
    <phoneticPr fontId="4"/>
  </si>
  <si>
    <t>サポーター</t>
  </si>
  <si>
    <t>金額</t>
    <rPh sb="0" eb="2">
      <t>キンガク</t>
    </rPh>
    <phoneticPr fontId="4"/>
  </si>
  <si>
    <t>対象人員</t>
    <rPh sb="0" eb="2">
      <t>タイショウ</t>
    </rPh>
    <rPh sb="2" eb="4">
      <t>ジンイン</t>
    </rPh>
    <phoneticPr fontId="4"/>
  </si>
  <si>
    <t>補助員（パート）</t>
    <rPh sb="0" eb="3">
      <t>ホジョイン</t>
    </rPh>
    <phoneticPr fontId="4"/>
  </si>
  <si>
    <t>施設数</t>
    <rPh sb="0" eb="2">
      <t>シセツ</t>
    </rPh>
    <rPh sb="2" eb="3">
      <t>スウ</t>
    </rPh>
    <phoneticPr fontId="4"/>
  </si>
  <si>
    <t>学童保育</t>
    <rPh sb="0" eb="2">
      <t>ガクドウ</t>
    </rPh>
    <rPh sb="2" eb="4">
      <t>ホイク</t>
    </rPh>
    <phoneticPr fontId="4"/>
  </si>
  <si>
    <t>給食食材費</t>
    <rPh sb="0" eb="2">
      <t>キュウショク</t>
    </rPh>
    <rPh sb="2" eb="5">
      <t>ショクザイヒ</t>
    </rPh>
    <phoneticPr fontId="4"/>
  </si>
  <si>
    <t>学童</t>
    <rPh sb="0" eb="2">
      <t>ガクドウ</t>
    </rPh>
    <phoneticPr fontId="4"/>
  </si>
  <si>
    <t>支援員（パート）</t>
    <rPh sb="0" eb="2">
      <t>シエン</t>
    </rPh>
    <rPh sb="2" eb="3">
      <t>イン</t>
    </rPh>
    <phoneticPr fontId="4"/>
  </si>
  <si>
    <t>人件費</t>
    <rPh sb="0" eb="3">
      <t>ジンケンヒ</t>
    </rPh>
    <phoneticPr fontId="4"/>
  </si>
  <si>
    <t>法定福利</t>
    <rPh sb="0" eb="2">
      <t>ホウテイ</t>
    </rPh>
    <rPh sb="2" eb="4">
      <t>フクリ</t>
    </rPh>
    <phoneticPr fontId="4"/>
  </si>
  <si>
    <t>統括指導員</t>
    <rPh sb="0" eb="2">
      <t>トウカツ</t>
    </rPh>
    <rPh sb="2" eb="5">
      <t>シドウイン</t>
    </rPh>
    <phoneticPr fontId="4"/>
  </si>
  <si>
    <t>被服費</t>
    <rPh sb="0" eb="3">
      <t>ヒフクヒ</t>
    </rPh>
    <phoneticPr fontId="4"/>
  </si>
  <si>
    <t>施設運営費合計</t>
    <rPh sb="0" eb="2">
      <t>シセツ</t>
    </rPh>
    <rPh sb="2" eb="5">
      <t>ウンエイヒ</t>
    </rPh>
    <rPh sb="5" eb="7">
      <t>ゴウケイ</t>
    </rPh>
    <phoneticPr fontId="4"/>
  </si>
  <si>
    <t>需用費</t>
    <rPh sb="0" eb="3">
      <t>ジュヨウヒ</t>
    </rPh>
    <phoneticPr fontId="4"/>
  </si>
  <si>
    <t>講師</t>
    <rPh sb="0" eb="2">
      <t>コウシ</t>
    </rPh>
    <phoneticPr fontId="4"/>
  </si>
  <si>
    <t>施設修繕費</t>
    <rPh sb="0" eb="2">
      <t>シセツ</t>
    </rPh>
    <rPh sb="2" eb="5">
      <t>シュウゼンヒ</t>
    </rPh>
    <phoneticPr fontId="4"/>
  </si>
  <si>
    <t>放課後学習教室    事業経費</t>
    <rPh sb="0" eb="3">
      <t>ホウカゴ</t>
    </rPh>
    <rPh sb="3" eb="7">
      <t>ガクシュウキョウシツ</t>
    </rPh>
    <rPh sb="11" eb="15">
      <t>ジギョウケイヒ</t>
    </rPh>
    <phoneticPr fontId="4"/>
  </si>
  <si>
    <t>職員健康診断</t>
    <rPh sb="0" eb="2">
      <t>ショクイン</t>
    </rPh>
    <rPh sb="2" eb="4">
      <t>ケンコウ</t>
    </rPh>
    <rPh sb="4" eb="6">
      <t>シンダン</t>
    </rPh>
    <phoneticPr fontId="4"/>
  </si>
  <si>
    <t>職員</t>
    <rPh sb="0" eb="2">
      <t>ショクイン</t>
    </rPh>
    <phoneticPr fontId="4"/>
  </si>
  <si>
    <t>コーディネーター</t>
  </si>
  <si>
    <t>通信費</t>
    <rPh sb="0" eb="3">
      <t>ツウシンヒ</t>
    </rPh>
    <phoneticPr fontId="4"/>
  </si>
  <si>
    <t>ガス</t>
  </si>
  <si>
    <t>福利厚生費</t>
    <rPh sb="0" eb="2">
      <t>フクリ</t>
    </rPh>
    <rPh sb="2" eb="4">
      <t>コウセイ</t>
    </rPh>
    <rPh sb="4" eb="5">
      <t>ヒ</t>
    </rPh>
    <phoneticPr fontId="4"/>
  </si>
  <si>
    <t>放課後子ども</t>
    <rPh sb="0" eb="3">
      <t>ホウカゴ</t>
    </rPh>
    <rPh sb="3" eb="4">
      <t>コ</t>
    </rPh>
    <phoneticPr fontId="4"/>
  </si>
  <si>
    <t>放課後</t>
    <rPh sb="0" eb="3">
      <t>ホウカゴ</t>
    </rPh>
    <phoneticPr fontId="4"/>
  </si>
  <si>
    <t>事務管理費</t>
    <rPh sb="0" eb="2">
      <t>ジム</t>
    </rPh>
    <rPh sb="2" eb="5">
      <t>カンリヒ</t>
    </rPh>
    <phoneticPr fontId="4"/>
  </si>
  <si>
    <t>種別</t>
    <rPh sb="0" eb="2">
      <t>シュベツ</t>
    </rPh>
    <phoneticPr fontId="4"/>
  </si>
  <si>
    <t>　税込</t>
    <rPh sb="1" eb="3">
      <t>ゼイコミ</t>
    </rPh>
    <phoneticPr fontId="4"/>
  </si>
  <si>
    <t>役務費</t>
    <rPh sb="0" eb="2">
      <t>エキム</t>
    </rPh>
    <rPh sb="2" eb="3">
      <t>ヒ</t>
    </rPh>
    <phoneticPr fontId="4"/>
  </si>
  <si>
    <t>プログラム費</t>
    <rPh sb="5" eb="6">
      <t>ヒ</t>
    </rPh>
    <phoneticPr fontId="4"/>
  </si>
  <si>
    <r>
      <t>事</t>
    </r>
    <r>
      <rPr>
        <sz val="16"/>
        <color indexed="8"/>
        <rFont val="ＭＳ Ｐゴシック"/>
      </rPr>
      <t>務管理費</t>
    </r>
    <r>
      <rPr>
        <sz val="11"/>
        <color indexed="8"/>
        <rFont val="ＭＳ Ｐゴシック"/>
      </rPr>
      <t>（人件費及び施設運営費の●％）</t>
    </r>
    <rPh sb="0" eb="2">
      <t>ジム</t>
    </rPh>
    <rPh sb="2" eb="5">
      <t>カンリヒ</t>
    </rPh>
    <rPh sb="13" eb="15">
      <t>ウンエイ</t>
    </rPh>
    <phoneticPr fontId="4"/>
  </si>
  <si>
    <t>細菌検査</t>
    <rPh sb="0" eb="2">
      <t>サイキン</t>
    </rPh>
    <rPh sb="2" eb="4">
      <t>ケンサ</t>
    </rPh>
    <phoneticPr fontId="4"/>
  </si>
  <si>
    <t>給料（年額）</t>
    <rPh sb="0" eb="2">
      <t>キュウリョウ</t>
    </rPh>
    <rPh sb="3" eb="5">
      <t>ネンガク</t>
    </rPh>
    <phoneticPr fontId="4"/>
  </si>
  <si>
    <t>下水道</t>
    <rPh sb="0" eb="3">
      <t>ゲスイドウ</t>
    </rPh>
    <phoneticPr fontId="4"/>
  </si>
  <si>
    <t>事業者名　　　　　　　　　　　　　　　　　　　　　　　　　　　　　</t>
    <rPh sb="0" eb="3">
      <t>ジギョウシャ</t>
    </rPh>
    <rPh sb="3" eb="4">
      <t>メイ</t>
    </rPh>
    <phoneticPr fontId="4"/>
  </si>
  <si>
    <t>支援員研修費</t>
    <rPh sb="0" eb="2">
      <t>シエン</t>
    </rPh>
    <rPh sb="2" eb="3">
      <t>イン</t>
    </rPh>
    <rPh sb="3" eb="5">
      <t>ケンシュウ</t>
    </rPh>
    <rPh sb="5" eb="6">
      <t>ヒ</t>
    </rPh>
    <phoneticPr fontId="4"/>
  </si>
  <si>
    <t>電気</t>
    <rPh sb="0" eb="2">
      <t>デンキ</t>
    </rPh>
    <phoneticPr fontId="4"/>
  </si>
  <si>
    <t>保険</t>
    <rPh sb="0" eb="2">
      <t>ホケン</t>
    </rPh>
    <phoneticPr fontId="4"/>
  </si>
  <si>
    <t>水道</t>
    <rPh sb="0" eb="2">
      <t>スイドウ</t>
    </rPh>
    <phoneticPr fontId="4"/>
  </si>
  <si>
    <t>月</t>
    <rPh sb="0" eb="1">
      <t>ツキ</t>
    </rPh>
    <phoneticPr fontId="4"/>
  </si>
  <si>
    <t>手当（賞与含む）</t>
    <rPh sb="0" eb="2">
      <t>テアテ</t>
    </rPh>
    <rPh sb="3" eb="5">
      <t>ショウヨ</t>
    </rPh>
    <rPh sb="5" eb="6">
      <t>フク</t>
    </rPh>
    <phoneticPr fontId="4"/>
  </si>
  <si>
    <t>単価</t>
    <rPh sb="0" eb="2">
      <t>タンカ</t>
    </rPh>
    <phoneticPr fontId="4"/>
  </si>
  <si>
    <t>内訳</t>
    <rPh sb="0" eb="1">
      <t>ウチ</t>
    </rPh>
    <rPh sb="1" eb="2">
      <t>ワケ</t>
    </rPh>
    <phoneticPr fontId="4"/>
  </si>
  <si>
    <t>障害賠償保険</t>
    <rPh sb="0" eb="2">
      <t>ショウガイ</t>
    </rPh>
    <rPh sb="2" eb="6">
      <t>バイショウホケン</t>
    </rPh>
    <phoneticPr fontId="4"/>
  </si>
  <si>
    <t>年間回数</t>
    <rPh sb="0" eb="4">
      <t>ネンカンカイスウ</t>
    </rPh>
    <phoneticPr fontId="4"/>
  </si>
  <si>
    <t>報償費</t>
    <rPh sb="0" eb="3">
      <t>ホウショウヒ</t>
    </rPh>
    <phoneticPr fontId="4"/>
  </si>
  <si>
    <t>図書費</t>
    <rPh sb="0" eb="3">
      <t>トショヒ</t>
    </rPh>
    <phoneticPr fontId="4"/>
  </si>
  <si>
    <t>様式７</t>
    <rPh sb="0" eb="2">
      <t>ヨウシキ</t>
    </rPh>
    <phoneticPr fontId="4"/>
  </si>
  <si>
    <t>※市内８校において、実施していただきたい継続事業（スタッフ１校４名）</t>
    <rPh sb="1" eb="3">
      <t>シナイ</t>
    </rPh>
    <rPh sb="4" eb="5">
      <t>コウ</t>
    </rPh>
    <rPh sb="10" eb="12">
      <t>ジッシ</t>
    </rPh>
    <rPh sb="20" eb="22">
      <t>ケイゾク</t>
    </rPh>
    <rPh sb="22" eb="24">
      <t>ジギョウ</t>
    </rPh>
    <rPh sb="30" eb="31">
      <t>コウ</t>
    </rPh>
    <rPh sb="32" eb="33">
      <t>メイ</t>
    </rPh>
    <phoneticPr fontId="4"/>
  </si>
  <si>
    <t>※市内８校において、実施していただきたい継続事業（スタッフ１校４名）</t>
    <rPh sb="1" eb="3">
      <t>シナイ</t>
    </rPh>
    <rPh sb="4" eb="5">
      <t>コウ</t>
    </rPh>
    <rPh sb="10" eb="12">
      <t>ジッシ</t>
    </rPh>
    <rPh sb="20" eb="22">
      <t>ケイゾク</t>
    </rPh>
    <rPh sb="22" eb="24">
      <t>ジギョウ</t>
    </rPh>
    <phoneticPr fontId="4"/>
  </si>
  <si>
    <t>放課後志木っ子タイム運営業務委託設計額(放課後子ども教室分)
志木小学校・志木第三小学校</t>
    <rPh sb="0" eb="3">
      <t>ホウカゴ</t>
    </rPh>
    <rPh sb="3" eb="5">
      <t>シキ</t>
    </rPh>
    <rPh sb="6" eb="7">
      <t>コ</t>
    </rPh>
    <rPh sb="10" eb="12">
      <t>ウンエイ</t>
    </rPh>
    <rPh sb="12" eb="14">
      <t>ギョウム</t>
    </rPh>
    <rPh sb="14" eb="16">
      <t>イタク</t>
    </rPh>
    <rPh sb="16" eb="18">
      <t>セッケイ</t>
    </rPh>
    <rPh sb="18" eb="19">
      <t>ガク</t>
    </rPh>
    <rPh sb="20" eb="23">
      <t>ホウカゴ</t>
    </rPh>
    <rPh sb="23" eb="24">
      <t>コ</t>
    </rPh>
    <rPh sb="26" eb="28">
      <t>キョウシツ</t>
    </rPh>
    <rPh sb="28" eb="29">
      <t>ブン</t>
    </rPh>
    <rPh sb="31" eb="33">
      <t>シキ</t>
    </rPh>
    <rPh sb="33" eb="34">
      <t>ショウ</t>
    </rPh>
    <rPh sb="34" eb="36">
      <t>ガッコウ</t>
    </rPh>
    <rPh sb="37" eb="39">
      <t>シキ</t>
    </rPh>
    <rPh sb="39" eb="40">
      <t>ダイ</t>
    </rPh>
    <rPh sb="40" eb="41">
      <t>3</t>
    </rPh>
    <rPh sb="41" eb="44">
      <t>ショウガッコウ</t>
    </rPh>
    <phoneticPr fontId="4"/>
  </si>
  <si>
    <t>➀計</t>
    <rPh sb="1" eb="2">
      <t>ケイ</t>
    </rPh>
    <phoneticPr fontId="4"/>
  </si>
  <si>
    <t>➁計</t>
    <rPh sb="1" eb="2">
      <t>ケイ</t>
    </rPh>
    <phoneticPr fontId="4"/>
  </si>
  <si>
    <t>※➀計の人件費及び➁計の学習教室の講師報償費については、　　　
消費税は加算しないでください。</t>
  </si>
  <si>
    <t>R８年</t>
    <rPh sb="2" eb="3">
      <t>ネン</t>
    </rPh>
    <phoneticPr fontId="4"/>
  </si>
  <si>
    <t>R９年</t>
    <rPh sb="2" eb="3">
      <t>ネン</t>
    </rPh>
    <phoneticPr fontId="4"/>
  </si>
  <si>
    <t>R１０年</t>
    <rPh sb="3" eb="4">
      <t>ネン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</si>
</sst>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7"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2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ＭＳ Ｐゴシック"/>
      <family val="3"/>
    </font>
    <font>
      <sz val="16"/>
      <color indexed="8"/>
      <name val="ＭＳ Ｐゴシック"/>
      <family val="3"/>
    </font>
    <font>
      <sz val="14"/>
      <color indexed="8"/>
      <name val="ＭＳ Ｐゴシック"/>
      <family val="3"/>
    </font>
    <font>
      <sz val="10"/>
      <color indexed="8"/>
      <name val="ＭＳ Ｐゴシック"/>
      <family val="3"/>
    </font>
    <font>
      <sz val="9"/>
      <color indexed="8"/>
      <name val="ＭＳ Ｐゴシック"/>
      <family val="3"/>
    </font>
    <font>
      <sz val="11"/>
      <color indexed="10"/>
      <name val="ＭＳ Ｐゴシック"/>
      <family val="3"/>
    </font>
    <font>
      <b/>
      <sz val="12"/>
      <color rgb="FFFF0000"/>
      <name val="ＭＳ Ｐゴシック"/>
      <family val="3"/>
    </font>
    <font>
      <sz val="22"/>
      <color indexed="8"/>
      <name val="ＭＳ Ｐゴシック"/>
      <family val="3"/>
    </font>
    <font>
      <sz val="11"/>
      <color theme="1" tint="0.5"/>
      <name val="ＭＳ Ｐゴシック"/>
      <family val="3"/>
    </font>
    <font>
      <u/>
      <sz val="9"/>
      <color indexed="8"/>
      <name val="ＭＳ Ｐゴシック"/>
      <family val="3"/>
    </font>
    <font>
      <sz val="20"/>
      <color indexed="8"/>
      <name val="ＭＳ Ｐゴシック"/>
      <family val="3"/>
    </font>
    <font>
      <b/>
      <sz val="14"/>
      <color rgb="FFFF0000"/>
      <name val="ＭＳ Ｐゴシック"/>
      <family val="3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vertical="center"/>
    </xf>
    <xf numFmtId="0" fontId="1" fillId="2" borderId="2" xfId="4" applyFont="1" applyFill="1" applyBorder="1" applyAlignment="1">
      <alignment horizontal="center" vertical="center"/>
    </xf>
    <xf numFmtId="0" fontId="1" fillId="0" borderId="2" xfId="4" applyFont="1" applyBorder="1">
      <alignment vertical="center"/>
    </xf>
    <xf numFmtId="0" fontId="1" fillId="0" borderId="3" xfId="4" applyFont="1" applyBorder="1">
      <alignment vertical="center"/>
    </xf>
    <xf numFmtId="0" fontId="0" fillId="3" borderId="3" xfId="4" applyFont="1" applyFill="1" applyBorder="1">
      <alignment vertical="center"/>
    </xf>
    <xf numFmtId="0" fontId="0" fillId="2" borderId="0" xfId="4" applyFont="1" applyFill="1">
      <alignment vertical="center"/>
    </xf>
    <xf numFmtId="0" fontId="1" fillId="0" borderId="4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6" fillId="0" borderId="0" xfId="4" applyFont="1" applyBorder="1" applyAlignment="1">
      <alignment vertical="center"/>
    </xf>
    <xf numFmtId="0" fontId="1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 wrapText="1"/>
    </xf>
    <xf numFmtId="0" fontId="1" fillId="2" borderId="0" xfId="4" applyFont="1" applyFill="1">
      <alignment vertical="center"/>
    </xf>
    <xf numFmtId="0" fontId="6" fillId="0" borderId="0" xfId="4" applyFont="1" applyAlignment="1">
      <alignment vertical="center"/>
    </xf>
    <xf numFmtId="0" fontId="7" fillId="0" borderId="0" xfId="4" applyFont="1">
      <alignment vertical="center"/>
    </xf>
    <xf numFmtId="0" fontId="1" fillId="2" borderId="10" xfId="4" applyFont="1" applyFill="1" applyBorder="1" applyAlignment="1">
      <alignment horizontal="center" vertical="center"/>
    </xf>
    <xf numFmtId="0" fontId="1" fillId="0" borderId="11" xfId="4" applyFont="1" applyBorder="1">
      <alignment vertical="center"/>
    </xf>
    <xf numFmtId="0" fontId="1" fillId="4" borderId="10" xfId="4" applyFont="1" applyFill="1" applyBorder="1" applyAlignment="1">
      <alignment horizontal="center" vertical="center"/>
    </xf>
    <xf numFmtId="0" fontId="1" fillId="2" borderId="9" xfId="4" applyFont="1" applyFill="1" applyBorder="1" applyAlignment="1">
      <alignment horizontal="center" vertical="center"/>
    </xf>
    <xf numFmtId="0" fontId="1" fillId="0" borderId="9" xfId="4" applyFont="1" applyFill="1" applyBorder="1" applyAlignment="1">
      <alignment vertical="center"/>
    </xf>
    <xf numFmtId="0" fontId="1" fillId="0" borderId="0" xfId="4" applyFont="1" applyAlignment="1">
      <alignment vertical="center"/>
    </xf>
    <xf numFmtId="0" fontId="1" fillId="5" borderId="9" xfId="4" applyFont="1" applyFill="1" applyBorder="1" applyAlignment="1">
      <alignment horizontal="center" vertical="center"/>
    </xf>
    <xf numFmtId="0" fontId="8" fillId="0" borderId="9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 wrapText="1"/>
    </xf>
    <xf numFmtId="0" fontId="1" fillId="5" borderId="7" xfId="4" applyFont="1" applyFill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1" fillId="0" borderId="12" xfId="4" applyFont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0" fontId="1" fillId="6" borderId="9" xfId="4" applyFont="1" applyFill="1" applyBorder="1" applyAlignment="1">
      <alignment horizontal="center" vertical="center"/>
    </xf>
    <xf numFmtId="0" fontId="9" fillId="6" borderId="7" xfId="4" applyFont="1" applyFill="1" applyBorder="1" applyAlignment="1">
      <alignment horizontal="center" vertical="center" wrapText="1"/>
    </xf>
    <xf numFmtId="0" fontId="1" fillId="0" borderId="14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38" fontId="1" fillId="4" borderId="9" xfId="4" applyNumberFormat="1" applyFont="1" applyFill="1" applyBorder="1">
      <alignment vertical="center"/>
    </xf>
    <xf numFmtId="38" fontId="1" fillId="0" borderId="0" xfId="4" applyNumberFormat="1" applyFont="1">
      <alignment vertical="center"/>
    </xf>
    <xf numFmtId="0" fontId="1" fillId="0" borderId="15" xfId="4" applyFont="1" applyBorder="1">
      <alignment vertical="center"/>
    </xf>
    <xf numFmtId="38" fontId="1" fillId="7" borderId="9" xfId="4" applyNumberFormat="1" applyFont="1" applyFill="1" applyBorder="1">
      <alignment vertical="center"/>
    </xf>
    <xf numFmtId="38" fontId="1" fillId="0" borderId="9" xfId="4" applyNumberFormat="1" applyFont="1" applyFill="1" applyBorder="1">
      <alignment vertical="center"/>
    </xf>
    <xf numFmtId="3" fontId="1" fillId="7" borderId="9" xfId="4" applyNumberFormat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center" vertical="center"/>
    </xf>
    <xf numFmtId="38" fontId="1" fillId="3" borderId="0" xfId="1" applyFont="1" applyFill="1" applyBorder="1">
      <alignment vertical="center"/>
    </xf>
    <xf numFmtId="38" fontId="0" fillId="7" borderId="9" xfId="1" applyFont="1" applyFill="1" applyBorder="1" applyAlignment="1">
      <alignment horizontal="right" vertical="center"/>
    </xf>
    <xf numFmtId="38" fontId="1" fillId="2" borderId="0" xfId="4" applyNumberFormat="1" applyFont="1" applyFill="1" applyBorder="1">
      <alignment vertical="center"/>
    </xf>
    <xf numFmtId="0" fontId="8" fillId="2" borderId="9" xfId="4" applyFont="1" applyFill="1" applyBorder="1" applyAlignment="1">
      <alignment horizontal="center" vertical="center"/>
    </xf>
    <xf numFmtId="0" fontId="1" fillId="7" borderId="9" xfId="4" applyFont="1" applyFill="1" applyBorder="1" applyAlignment="1">
      <alignment horizontal="right" vertical="center"/>
    </xf>
    <xf numFmtId="0" fontId="1" fillId="7" borderId="9" xfId="4" applyFont="1" applyFill="1" applyBorder="1">
      <alignment vertical="center"/>
    </xf>
    <xf numFmtId="0" fontId="1" fillId="3" borderId="0" xfId="4" applyFont="1" applyFill="1" applyBorder="1">
      <alignment vertical="center"/>
    </xf>
    <xf numFmtId="0" fontId="0" fillId="7" borderId="9" xfId="4" applyFont="1" applyFill="1" applyBorder="1" applyAlignment="1">
      <alignment horizontal="right" vertical="center"/>
    </xf>
    <xf numFmtId="9" fontId="10" fillId="4" borderId="9" xfId="4" applyNumberFormat="1" applyFont="1" applyFill="1" applyBorder="1">
      <alignment vertical="center"/>
    </xf>
    <xf numFmtId="9" fontId="1" fillId="0" borderId="0" xfId="4" applyNumberFormat="1" applyFont="1" applyBorder="1">
      <alignment vertical="center"/>
    </xf>
    <xf numFmtId="0" fontId="1" fillId="4" borderId="9" xfId="4" applyFont="1" applyFill="1" applyBorder="1">
      <alignment vertical="center"/>
    </xf>
    <xf numFmtId="0" fontId="1" fillId="0" borderId="9" xfId="4" applyFont="1" applyFill="1" applyBorder="1">
      <alignment vertical="center"/>
    </xf>
    <xf numFmtId="0" fontId="1" fillId="7" borderId="15" xfId="4" applyFont="1" applyFill="1" applyBorder="1">
      <alignment vertical="center"/>
    </xf>
    <xf numFmtId="0" fontId="0" fillId="4" borderId="9" xfId="4" applyFont="1" applyFill="1" applyBorder="1" applyAlignment="1">
      <alignment horizontal="right" vertical="center"/>
    </xf>
    <xf numFmtId="9" fontId="1" fillId="2" borderId="0" xfId="4" applyNumberFormat="1" applyFont="1" applyFill="1" applyBorder="1">
      <alignment vertical="center"/>
    </xf>
    <xf numFmtId="0" fontId="11" fillId="0" borderId="0" xfId="4" applyFont="1" applyBorder="1" applyAlignment="1">
      <alignment vertical="top" wrapText="1"/>
    </xf>
    <xf numFmtId="0" fontId="1" fillId="8" borderId="16" xfId="4" applyFont="1" applyFill="1" applyBorder="1" applyAlignment="1">
      <alignment horizontal="center" vertical="center"/>
    </xf>
    <xf numFmtId="0" fontId="1" fillId="8" borderId="17" xfId="4" applyFont="1" applyFill="1" applyBorder="1" applyAlignment="1">
      <alignment horizontal="center" vertical="center"/>
    </xf>
    <xf numFmtId="38" fontId="1" fillId="2" borderId="9" xfId="1" applyFont="1" applyFill="1" applyBorder="1">
      <alignment vertical="center"/>
    </xf>
    <xf numFmtId="38" fontId="1" fillId="2" borderId="9" xfId="1" applyFont="1" applyFill="1" applyBorder="1" applyAlignment="1">
      <alignment vertical="center"/>
    </xf>
    <xf numFmtId="3" fontId="1" fillId="2" borderId="9" xfId="4" applyNumberFormat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right" vertical="center"/>
    </xf>
    <xf numFmtId="176" fontId="1" fillId="2" borderId="9" xfId="4" applyNumberFormat="1" applyFont="1" applyFill="1" applyBorder="1" applyAlignment="1"/>
    <xf numFmtId="38" fontId="0" fillId="2" borderId="9" xfId="1" applyFont="1" applyFill="1" applyBorder="1">
      <alignment vertical="center"/>
    </xf>
    <xf numFmtId="0" fontId="1" fillId="9" borderId="9" xfId="4" applyFont="1" applyFill="1" applyBorder="1">
      <alignment vertical="center"/>
    </xf>
    <xf numFmtId="0" fontId="1" fillId="10" borderId="18" xfId="4" applyFont="1" applyFill="1" applyBorder="1">
      <alignment vertical="center"/>
    </xf>
    <xf numFmtId="0" fontId="1" fillId="10" borderId="19" xfId="4" applyFont="1" applyFill="1" applyBorder="1" applyAlignment="1">
      <alignment horizontal="left" vertical="center"/>
    </xf>
    <xf numFmtId="0" fontId="1" fillId="10" borderId="20" xfId="4" applyFont="1" applyFill="1" applyBorder="1" applyAlignment="1">
      <alignment horizontal="left" vertical="center"/>
    </xf>
    <xf numFmtId="0" fontId="1" fillId="8" borderId="21" xfId="4" applyFont="1" applyFill="1" applyBorder="1" applyAlignment="1">
      <alignment horizontal="center" vertical="center"/>
    </xf>
    <xf numFmtId="0" fontId="1" fillId="8" borderId="22" xfId="4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11" borderId="0" xfId="4" applyFont="1" applyFill="1" applyAlignment="1">
      <alignment horizontal="center" vertical="center"/>
    </xf>
    <xf numFmtId="38" fontId="13" fillId="11" borderId="23" xfId="1" applyFont="1" applyFill="1" applyBorder="1" applyAlignment="1">
      <alignment horizontal="center" vertical="center"/>
    </xf>
    <xf numFmtId="38" fontId="13" fillId="11" borderId="0" xfId="1" applyFont="1" applyFill="1">
      <alignment vertical="center"/>
    </xf>
    <xf numFmtId="0" fontId="13" fillId="11" borderId="0" xfId="4" applyFont="1" applyFill="1">
      <alignment vertical="center"/>
    </xf>
    <xf numFmtId="38" fontId="13" fillId="11" borderId="0" xfId="1" applyFont="1" applyFill="1" applyAlignment="1">
      <alignment horizontal="right" vertical="center"/>
    </xf>
    <xf numFmtId="0" fontId="13" fillId="11" borderId="0" xfId="4" applyFont="1" applyFill="1" applyAlignment="1">
      <alignment horizontal="left" vertical="center"/>
    </xf>
    <xf numFmtId="176" fontId="13" fillId="11" borderId="0" xfId="4" applyNumberFormat="1" applyFont="1" applyFill="1" applyBorder="1" applyAlignment="1"/>
    <xf numFmtId="38" fontId="1" fillId="9" borderId="24" xfId="1" applyFont="1" applyFill="1" applyBorder="1" applyAlignment="1">
      <alignment horizontal="center" vertical="center"/>
    </xf>
    <xf numFmtId="38" fontId="1" fillId="10" borderId="25" xfId="1" applyFont="1" applyFill="1" applyBorder="1" applyAlignment="1">
      <alignment horizontal="center" vertical="center"/>
    </xf>
    <xf numFmtId="38" fontId="1" fillId="10" borderId="26" xfId="1" applyFont="1" applyFill="1" applyBorder="1" applyAlignment="1">
      <alignment horizontal="center" vertical="center"/>
    </xf>
    <xf numFmtId="38" fontId="1" fillId="10" borderId="27" xfId="4" applyNumberFormat="1" applyFont="1" applyFill="1" applyBorder="1" applyAlignment="1">
      <alignment horizontal="center" vertical="center"/>
    </xf>
    <xf numFmtId="38" fontId="7" fillId="8" borderId="28" xfId="4" applyNumberFormat="1" applyFont="1" applyFill="1" applyBorder="1" applyAlignment="1">
      <alignment horizontal="center" vertical="center"/>
    </xf>
    <xf numFmtId="0" fontId="7" fillId="8" borderId="29" xfId="4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top" wrapText="1"/>
    </xf>
    <xf numFmtId="0" fontId="1" fillId="10" borderId="0" xfId="4" applyFont="1" applyFill="1" applyBorder="1" applyAlignment="1">
      <alignment horizontal="center" vertical="center"/>
    </xf>
    <xf numFmtId="0" fontId="1" fillId="10" borderId="0" xfId="4" applyFont="1" applyFill="1" applyAlignment="1">
      <alignment horizontal="center" vertical="center"/>
    </xf>
    <xf numFmtId="0" fontId="1" fillId="10" borderId="0" xfId="4" applyFont="1" applyFill="1">
      <alignment vertical="center"/>
    </xf>
    <xf numFmtId="38" fontId="1" fillId="10" borderId="0" xfId="4" applyNumberFormat="1" applyFont="1" applyFill="1">
      <alignment vertical="center"/>
    </xf>
    <xf numFmtId="38" fontId="1" fillId="10" borderId="0" xfId="4" applyNumberFormat="1" applyFont="1" applyFill="1" applyAlignment="1">
      <alignment horizontal="left" vertical="center"/>
    </xf>
    <xf numFmtId="38" fontId="1" fillId="10" borderId="0" xfId="4" applyNumberFormat="1" applyFont="1" applyFill="1" applyBorder="1">
      <alignment vertical="center"/>
    </xf>
    <xf numFmtId="38" fontId="1" fillId="10" borderId="0" xfId="1" applyFont="1" applyFill="1" applyAlignment="1">
      <alignment horizontal="right" vertical="center"/>
    </xf>
    <xf numFmtId="176" fontId="1" fillId="10" borderId="0" xfId="4" applyNumberFormat="1" applyFont="1" applyFill="1" applyBorder="1" applyAlignment="1"/>
    <xf numFmtId="38" fontId="1" fillId="10" borderId="0" xfId="4" applyNumberFormat="1" applyFont="1" applyFill="1" applyAlignment="1">
      <alignment vertical="top"/>
    </xf>
    <xf numFmtId="38" fontId="14" fillId="0" borderId="0" xfId="1" applyFont="1">
      <alignment vertical="center"/>
    </xf>
    <xf numFmtId="38" fontId="1" fillId="10" borderId="18" xfId="1" applyFont="1" applyFill="1" applyBorder="1" applyAlignment="1">
      <alignment horizontal="center" vertical="center"/>
    </xf>
    <xf numFmtId="38" fontId="1" fillId="10" borderId="30" xfId="1" applyFont="1" applyFill="1" applyBorder="1" applyAlignment="1">
      <alignment horizontal="center" vertical="center"/>
    </xf>
    <xf numFmtId="0" fontId="1" fillId="10" borderId="31" xfId="4" applyFont="1" applyFill="1" applyBorder="1" applyAlignment="1">
      <alignment horizontal="center" vertical="center"/>
    </xf>
    <xf numFmtId="0" fontId="7" fillId="8" borderId="32" xfId="4" applyFont="1" applyFill="1" applyBorder="1" applyAlignment="1">
      <alignment horizontal="center" vertical="center"/>
    </xf>
    <xf numFmtId="0" fontId="7" fillId="8" borderId="33" xfId="4" applyFont="1" applyFill="1" applyBorder="1" applyAlignment="1">
      <alignment horizontal="center" vertical="center"/>
    </xf>
    <xf numFmtId="0" fontId="1" fillId="8" borderId="0" xfId="4" applyFont="1" applyFill="1" applyAlignment="1">
      <alignment horizontal="center" vertical="center"/>
    </xf>
    <xf numFmtId="0" fontId="1" fillId="8" borderId="0" xfId="4" applyFont="1" applyFill="1">
      <alignment vertical="center"/>
    </xf>
    <xf numFmtId="38" fontId="1" fillId="8" borderId="0" xfId="4" applyNumberFormat="1" applyFont="1" applyFill="1">
      <alignment vertical="center"/>
    </xf>
    <xf numFmtId="0" fontId="1" fillId="2" borderId="0" xfId="4" applyFont="1" applyFill="1" applyAlignment="1">
      <alignment horizontal="right" vertical="center"/>
    </xf>
    <xf numFmtId="38" fontId="1" fillId="8" borderId="0" xfId="4" applyNumberFormat="1" applyFont="1" applyFill="1" applyAlignment="1">
      <alignment horizontal="right" vertical="center"/>
    </xf>
    <xf numFmtId="0" fontId="15" fillId="0" borderId="0" xfId="4" applyFont="1" applyAlignment="1">
      <alignment horizontal="center" vertical="center" wrapText="1"/>
    </xf>
    <xf numFmtId="38" fontId="7" fillId="4" borderId="34" xfId="4" applyNumberFormat="1" applyFont="1" applyFill="1" applyBorder="1">
      <alignment vertical="center"/>
    </xf>
    <xf numFmtId="0" fontId="16" fillId="0" borderId="0" xfId="4" applyFont="1" applyBorder="1" applyAlignment="1">
      <alignment vertical="top" wrapText="1"/>
    </xf>
    <xf numFmtId="0" fontId="15" fillId="0" borderId="0" xfId="4" applyFont="1" applyAlignment="1">
      <alignment horizontal="center" vertical="center"/>
    </xf>
  </cellXfs>
  <cellStyles count="5">
    <cellStyle name="桁区切り_様式７　見積もり積算表(志木)" xfId="1"/>
    <cellStyle name="標準" xfId="0" builtinId="0"/>
    <cellStyle name="標準 2" xfId="2"/>
    <cellStyle name="標準 3" xfId="3"/>
    <cellStyle name="標準_予算見積用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83"/>
  <sheetViews>
    <sheetView tabSelected="1" view="pageBreakPreview" zoomScale="110" zoomScaleNormal="70" zoomScaleSheetLayoutView="110" workbookViewId="0">
      <selection activeCell="C20" sqref="C20"/>
    </sheetView>
  </sheetViews>
  <sheetFormatPr defaultRowHeight="13.2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8" width="12.875" style="1" customWidth="1"/>
    <col min="9" max="9" width="12.625" style="1" customWidth="1"/>
    <col min="10" max="10" width="13" style="1" bestFit="1" customWidth="1"/>
    <col min="11" max="16384" width="9" style="1" customWidth="1"/>
  </cols>
  <sheetData>
    <row r="1" spans="1:10" ht="53.25" customHeight="1">
      <c r="A1" s="3" t="s">
        <v>67</v>
      </c>
      <c r="B1" s="3"/>
      <c r="C1" s="3"/>
      <c r="D1" s="3"/>
      <c r="E1" s="3"/>
      <c r="F1" s="3"/>
      <c r="G1" s="82" t="s">
        <v>71</v>
      </c>
      <c r="H1" s="96" t="s">
        <v>51</v>
      </c>
      <c r="I1" s="96"/>
      <c r="J1" s="117" t="s">
        <v>64</v>
      </c>
    </row>
    <row r="2" spans="1:10" s="2" customFormat="1" ht="14.4"/>
    <row r="3" spans="1:10" ht="19.5" customHeight="1">
      <c r="A3" s="4" t="s">
        <v>25</v>
      </c>
      <c r="B3" s="4"/>
      <c r="G3" s="83" t="s">
        <v>23</v>
      </c>
      <c r="H3" s="98" t="s">
        <v>41</v>
      </c>
      <c r="I3" s="112" t="s">
        <v>2</v>
      </c>
    </row>
    <row r="4" spans="1:10" ht="15" customHeight="1">
      <c r="A4" s="5" t="s">
        <v>18</v>
      </c>
      <c r="B4" s="26"/>
      <c r="C4" s="29" t="s">
        <v>49</v>
      </c>
      <c r="D4" s="55" t="s">
        <v>57</v>
      </c>
      <c r="E4" s="29" t="s">
        <v>26</v>
      </c>
      <c r="F4" s="29" t="s">
        <v>5</v>
      </c>
      <c r="G4" s="84"/>
      <c r="H4" s="97"/>
      <c r="I4" s="112"/>
    </row>
    <row r="5" spans="1:10" ht="15" customHeight="1">
      <c r="A5" s="6" t="s">
        <v>27</v>
      </c>
      <c r="B5" s="27"/>
      <c r="C5" s="47"/>
      <c r="D5" s="47"/>
      <c r="E5" s="47"/>
      <c r="F5" s="70">
        <f>SUM(C5:E5)*B5</f>
        <v>0</v>
      </c>
      <c r="G5" s="85"/>
      <c r="H5" s="99"/>
      <c r="I5" s="113"/>
    </row>
    <row r="6" spans="1:10" ht="15" customHeight="1">
      <c r="A6" s="6" t="s">
        <v>15</v>
      </c>
      <c r="B6" s="27"/>
      <c r="C6" s="47"/>
      <c r="D6" s="47"/>
      <c r="E6" s="47"/>
      <c r="F6" s="70">
        <f>SUM(C6:E6)*B6</f>
        <v>0</v>
      </c>
      <c r="G6" s="85"/>
      <c r="H6" s="99"/>
      <c r="I6" s="113"/>
    </row>
    <row r="7" spans="1:10" ht="15" customHeight="1">
      <c r="A7" s="6" t="s">
        <v>24</v>
      </c>
      <c r="B7" s="27"/>
      <c r="C7" s="47"/>
      <c r="D7" s="47"/>
      <c r="E7" s="47"/>
      <c r="F7" s="70">
        <f>SUM(C7:E7)*B7</f>
        <v>0</v>
      </c>
      <c r="G7" s="85"/>
      <c r="H7" s="99"/>
      <c r="I7" s="113"/>
    </row>
    <row r="8" spans="1:10" ht="15" customHeight="1">
      <c r="A8" s="6" t="s">
        <v>19</v>
      </c>
      <c r="B8" s="27"/>
      <c r="C8" s="47"/>
      <c r="D8" s="47"/>
      <c r="E8" s="47"/>
      <c r="F8" s="70">
        <f>SUM(C8:E8)*B8</f>
        <v>0</v>
      </c>
      <c r="G8" s="85"/>
      <c r="H8" s="99"/>
      <c r="I8" s="113"/>
    </row>
    <row r="9" spans="1:10" ht="15" customHeight="1">
      <c r="A9" s="7" t="s">
        <v>36</v>
      </c>
      <c r="B9" s="28">
        <v>0</v>
      </c>
      <c r="C9" s="45">
        <v>0</v>
      </c>
      <c r="D9" s="45">
        <v>0</v>
      </c>
      <c r="E9" s="45">
        <v>0</v>
      </c>
      <c r="F9" s="70">
        <v>0</v>
      </c>
      <c r="G9" s="85"/>
      <c r="H9" s="99"/>
      <c r="I9" s="113"/>
    </row>
    <row r="10" spans="1:10">
      <c r="A10" s="8" t="s">
        <v>16</v>
      </c>
      <c r="B10" s="28">
        <v>0</v>
      </c>
      <c r="C10" s="45">
        <v>0</v>
      </c>
      <c r="D10" s="45">
        <v>0</v>
      </c>
      <c r="E10" s="45">
        <v>0</v>
      </c>
      <c r="F10" s="70">
        <f>SUM(C10:E10)*B10</f>
        <v>0</v>
      </c>
      <c r="G10" s="85"/>
      <c r="H10" s="100"/>
      <c r="I10" s="114"/>
    </row>
    <row r="11" spans="1:10" ht="13.95">
      <c r="A11" s="8"/>
      <c r="B11" s="28"/>
      <c r="C11" s="45"/>
      <c r="D11" s="45"/>
      <c r="E11" s="45"/>
      <c r="F11" s="70"/>
      <c r="G11" s="85"/>
      <c r="H11" s="100"/>
      <c r="I11" s="114"/>
    </row>
    <row r="12" spans="1:10" ht="17.7">
      <c r="A12" s="9" t="s">
        <v>13</v>
      </c>
      <c r="B12" s="23"/>
      <c r="C12" s="23"/>
      <c r="D12" s="23"/>
      <c r="E12" s="23"/>
      <c r="F12" s="23"/>
      <c r="G12" s="86"/>
      <c r="H12" s="23"/>
      <c r="I12" s="115" t="s">
        <v>68</v>
      </c>
      <c r="J12" s="118">
        <f>SUM(F5:F11)</f>
        <v>0</v>
      </c>
    </row>
    <row r="13" spans="1:10" ht="13.95">
      <c r="G13" s="86"/>
      <c r="H13" s="99"/>
      <c r="I13" s="114"/>
    </row>
    <row r="14" spans="1:10" ht="19.2">
      <c r="A14" s="4" t="s">
        <v>12</v>
      </c>
      <c r="B14" s="4"/>
      <c r="G14" s="86"/>
      <c r="H14" s="99"/>
      <c r="I14" s="114"/>
    </row>
    <row r="15" spans="1:10">
      <c r="A15" s="10" t="s">
        <v>39</v>
      </c>
      <c r="B15" s="29" t="s">
        <v>43</v>
      </c>
      <c r="C15" s="29" t="s">
        <v>58</v>
      </c>
      <c r="D15" s="29" t="s">
        <v>0</v>
      </c>
      <c r="E15" s="29" t="s">
        <v>14</v>
      </c>
      <c r="F15" s="29" t="s">
        <v>17</v>
      </c>
      <c r="G15" s="86"/>
      <c r="H15" s="99"/>
      <c r="I15" s="114"/>
    </row>
    <row r="16" spans="1:10">
      <c r="A16" s="11"/>
      <c r="B16" s="20" t="s">
        <v>34</v>
      </c>
      <c r="C16" s="45">
        <v>0</v>
      </c>
      <c r="D16" s="45">
        <v>0</v>
      </c>
      <c r="E16" s="45">
        <v>0</v>
      </c>
      <c r="F16" s="70">
        <f>D16*C16*E16</f>
        <v>0</v>
      </c>
      <c r="G16" s="86"/>
      <c r="H16" s="101"/>
      <c r="I16" s="114"/>
    </row>
    <row r="17" spans="1:12">
      <c r="A17" s="11"/>
      <c r="B17" s="20" t="s">
        <v>48</v>
      </c>
      <c r="C17" s="45">
        <v>0</v>
      </c>
      <c r="D17" s="45">
        <v>0</v>
      </c>
      <c r="E17" s="45">
        <v>0</v>
      </c>
      <c r="F17" s="70">
        <f>D17*C17*E17</f>
        <v>0</v>
      </c>
      <c r="G17" s="86"/>
      <c r="H17" s="102"/>
      <c r="I17" s="114"/>
    </row>
    <row r="18" spans="1:12">
      <c r="A18" s="11"/>
      <c r="B18" s="15" t="s">
        <v>28</v>
      </c>
      <c r="C18" s="45">
        <v>0</v>
      </c>
      <c r="D18" s="45">
        <v>0</v>
      </c>
      <c r="E18" s="45">
        <v>0</v>
      </c>
      <c r="F18" s="70">
        <f>D18*C18*E18</f>
        <v>0</v>
      </c>
      <c r="G18" s="85"/>
      <c r="H18" s="102"/>
      <c r="I18" s="114"/>
    </row>
    <row r="19" spans="1:12">
      <c r="A19" s="12"/>
      <c r="B19" s="30" t="s">
        <v>52</v>
      </c>
      <c r="C19" s="45">
        <v>0</v>
      </c>
      <c r="D19" s="45">
        <v>0</v>
      </c>
      <c r="E19" s="45">
        <v>0</v>
      </c>
      <c r="F19" s="70">
        <f>D19*C19*E19</f>
        <v>0</v>
      </c>
      <c r="G19" s="85"/>
      <c r="H19" s="102"/>
      <c r="I19" s="113"/>
      <c r="J19" s="45">
        <f>SUM(F16:F19)</f>
        <v>0</v>
      </c>
    </row>
    <row r="20" spans="1:12" ht="19.2">
      <c r="A20" s="13"/>
      <c r="B20" s="4"/>
      <c r="G20" s="86"/>
      <c r="H20" s="99"/>
      <c r="I20" s="114"/>
      <c r="L20" s="46"/>
    </row>
    <row r="21" spans="1:12">
      <c r="A21" s="10" t="s">
        <v>3</v>
      </c>
      <c r="B21" s="29" t="s">
        <v>43</v>
      </c>
      <c r="C21" s="29" t="s">
        <v>58</v>
      </c>
      <c r="D21" s="29" t="s">
        <v>56</v>
      </c>
      <c r="E21" s="29" t="s">
        <v>20</v>
      </c>
      <c r="F21" s="29" t="s">
        <v>17</v>
      </c>
      <c r="G21" s="86"/>
      <c r="H21" s="99"/>
      <c r="I21" s="114"/>
    </row>
    <row r="22" spans="1:12">
      <c r="A22" s="14"/>
      <c r="B22" s="20" t="s">
        <v>53</v>
      </c>
      <c r="C22" s="47"/>
      <c r="D22" s="47"/>
      <c r="E22" s="47"/>
      <c r="F22" s="71">
        <f>D22*E22*C22</f>
        <v>0</v>
      </c>
      <c r="G22" s="86"/>
      <c r="H22" s="101"/>
      <c r="I22" s="114"/>
    </row>
    <row r="23" spans="1:12">
      <c r="A23" s="14"/>
      <c r="B23" s="20" t="s">
        <v>55</v>
      </c>
      <c r="C23" s="47"/>
      <c r="D23" s="47"/>
      <c r="E23" s="47"/>
      <c r="F23" s="71">
        <f>D23*E23*C23</f>
        <v>0</v>
      </c>
      <c r="G23" s="86"/>
      <c r="H23" s="101"/>
      <c r="I23" s="114"/>
    </row>
    <row r="24" spans="1:12">
      <c r="A24" s="14"/>
      <c r="B24" s="20" t="s">
        <v>38</v>
      </c>
      <c r="C24" s="47"/>
      <c r="D24" s="47"/>
      <c r="E24" s="47"/>
      <c r="F24" s="71">
        <f>D24*E24*C24</f>
        <v>0</v>
      </c>
      <c r="G24" s="85"/>
      <c r="H24" s="101"/>
      <c r="I24" s="114"/>
    </row>
    <row r="25" spans="1:12">
      <c r="A25" s="15"/>
      <c r="B25" s="20" t="s">
        <v>50</v>
      </c>
      <c r="C25" s="47"/>
      <c r="D25" s="47"/>
      <c r="E25" s="47"/>
      <c r="F25" s="71">
        <f>D25*E25*C25</f>
        <v>0</v>
      </c>
      <c r="G25" s="85"/>
      <c r="H25" s="102"/>
      <c r="I25" s="114"/>
      <c r="J25" s="45">
        <f>SUM(F22:F25)</f>
        <v>0</v>
      </c>
    </row>
    <row r="26" spans="1:12">
      <c r="D26" s="40"/>
      <c r="E26" s="40"/>
      <c r="F26" s="40"/>
      <c r="G26" s="85"/>
      <c r="H26" s="101"/>
      <c r="I26" s="114"/>
    </row>
    <row r="27" spans="1:12">
      <c r="A27" s="16" t="s">
        <v>30</v>
      </c>
      <c r="B27" s="29" t="s">
        <v>43</v>
      </c>
      <c r="C27" s="29" t="s">
        <v>58</v>
      </c>
      <c r="D27" s="29" t="s">
        <v>56</v>
      </c>
      <c r="E27" s="29" t="s">
        <v>20</v>
      </c>
      <c r="F27" s="29" t="s">
        <v>17</v>
      </c>
      <c r="G27" s="86"/>
      <c r="H27" s="99"/>
      <c r="I27" s="114"/>
    </row>
    <row r="28" spans="1:12">
      <c r="A28" s="14"/>
      <c r="B28" s="20" t="s">
        <v>8</v>
      </c>
      <c r="C28" s="45">
        <v>0</v>
      </c>
      <c r="D28" s="45">
        <v>0</v>
      </c>
      <c r="E28" s="62">
        <v>0</v>
      </c>
      <c r="F28" s="70">
        <f>C28*D28*E28</f>
        <v>0</v>
      </c>
      <c r="G28" s="86"/>
      <c r="H28" s="101"/>
      <c r="I28" s="114"/>
    </row>
    <row r="29" spans="1:12">
      <c r="A29" s="14"/>
      <c r="B29" s="20" t="s">
        <v>63</v>
      </c>
      <c r="C29" s="48">
        <v>0</v>
      </c>
      <c r="D29" s="48">
        <v>0</v>
      </c>
      <c r="E29" s="57">
        <v>0</v>
      </c>
      <c r="F29" s="70">
        <f>C29*E29*D29</f>
        <v>0</v>
      </c>
      <c r="G29" s="86"/>
      <c r="H29" s="101"/>
      <c r="I29" s="114"/>
    </row>
    <row r="30" spans="1:12">
      <c r="A30" s="14"/>
      <c r="B30" s="20"/>
      <c r="C30" s="49"/>
      <c r="D30" s="49"/>
      <c r="E30" s="63"/>
      <c r="F30" s="70">
        <f>C30*D30*E30</f>
        <v>0</v>
      </c>
      <c r="G30" s="87"/>
      <c r="H30" s="103"/>
      <c r="I30" s="114"/>
    </row>
    <row r="31" spans="1:12">
      <c r="A31" s="15"/>
      <c r="B31" s="20"/>
      <c r="C31" s="49"/>
      <c r="D31" s="49"/>
      <c r="E31" s="63"/>
      <c r="F31" s="70">
        <f>G30</f>
        <v>0</v>
      </c>
      <c r="G31" s="85"/>
      <c r="H31" s="102"/>
      <c r="I31" s="113"/>
      <c r="J31" s="45">
        <f>SUM(F28:F31)</f>
        <v>0</v>
      </c>
    </row>
    <row r="32" spans="1:12">
      <c r="G32" s="85"/>
      <c r="H32" s="101"/>
      <c r="I32" s="114"/>
    </row>
    <row r="33" spans="1:10">
      <c r="A33" s="16" t="s">
        <v>22</v>
      </c>
      <c r="B33" s="29"/>
      <c r="C33" s="29" t="s">
        <v>0</v>
      </c>
      <c r="D33" s="29" t="s">
        <v>58</v>
      </c>
      <c r="E33" s="29" t="s">
        <v>56</v>
      </c>
      <c r="F33" s="29" t="s">
        <v>17</v>
      </c>
      <c r="G33" s="86"/>
      <c r="H33" s="99"/>
      <c r="I33" s="114"/>
    </row>
    <row r="34" spans="1:10">
      <c r="A34" s="14"/>
      <c r="B34" s="20"/>
      <c r="C34" s="47"/>
      <c r="D34" s="47"/>
      <c r="E34" s="47"/>
      <c r="F34" s="70">
        <f>C34*D34*E34</f>
        <v>0</v>
      </c>
      <c r="G34" s="86"/>
      <c r="H34" s="101"/>
      <c r="I34" s="114"/>
    </row>
    <row r="35" spans="1:10">
      <c r="A35" s="14"/>
      <c r="B35" s="20"/>
      <c r="C35" s="47"/>
      <c r="D35" s="47"/>
      <c r="E35" s="47"/>
      <c r="F35" s="70">
        <f>C35*D35*E35</f>
        <v>0</v>
      </c>
      <c r="G35" s="85"/>
      <c r="H35" s="101"/>
      <c r="I35" s="114"/>
    </row>
    <row r="36" spans="1:10" ht="13.5" customHeight="1">
      <c r="A36" s="15"/>
      <c r="B36" s="20"/>
      <c r="C36" s="47"/>
      <c r="D36" s="47"/>
      <c r="E36" s="47"/>
      <c r="F36" s="70">
        <f>SUM(F34:F35)</f>
        <v>0</v>
      </c>
      <c r="G36" s="85"/>
      <c r="H36" s="102"/>
      <c r="I36" s="114"/>
      <c r="J36" s="45">
        <f>F36</f>
        <v>0</v>
      </c>
    </row>
    <row r="37" spans="1:10" ht="13.5" customHeight="1">
      <c r="B37" s="31"/>
      <c r="D37" s="46"/>
      <c r="G37" s="85"/>
      <c r="H37" s="101"/>
      <c r="I37" s="114"/>
    </row>
    <row r="38" spans="1:10" ht="13.5" customHeight="1">
      <c r="A38" s="16" t="s">
        <v>45</v>
      </c>
      <c r="B38" s="32" t="s">
        <v>37</v>
      </c>
      <c r="C38" s="29" t="s">
        <v>58</v>
      </c>
      <c r="D38" s="29" t="s">
        <v>20</v>
      </c>
      <c r="E38" s="29" t="s">
        <v>56</v>
      </c>
      <c r="F38" s="29" t="s">
        <v>17</v>
      </c>
      <c r="G38" s="88"/>
      <c r="H38" s="99"/>
      <c r="I38" s="114"/>
    </row>
    <row r="39" spans="1:10" ht="13.5" customHeight="1">
      <c r="A39" s="14"/>
      <c r="B39" s="33"/>
      <c r="C39" s="50">
        <v>0</v>
      </c>
      <c r="D39" s="56">
        <v>0</v>
      </c>
      <c r="E39" s="56">
        <v>0</v>
      </c>
      <c r="F39" s="72">
        <f>C39*D39*E39</f>
        <v>0</v>
      </c>
      <c r="G39" s="88"/>
      <c r="H39" s="99"/>
      <c r="I39" s="114"/>
    </row>
    <row r="40" spans="1:10" ht="13.5" customHeight="1">
      <c r="A40" s="14"/>
      <c r="B40" s="34"/>
      <c r="C40" s="50">
        <v>0</v>
      </c>
      <c r="D40" s="56">
        <v>0</v>
      </c>
      <c r="E40" s="56">
        <v>0</v>
      </c>
      <c r="F40" s="72">
        <f>C40*D40*E40</f>
        <v>0</v>
      </c>
      <c r="G40" s="88"/>
      <c r="H40" s="99"/>
      <c r="I40" s="114"/>
    </row>
    <row r="41" spans="1:10" ht="13.5" customHeight="1">
      <c r="A41" s="14"/>
      <c r="B41" s="35"/>
      <c r="C41" s="50">
        <v>0</v>
      </c>
      <c r="D41" s="56">
        <v>0</v>
      </c>
      <c r="E41" s="56">
        <v>0</v>
      </c>
      <c r="F41" s="70">
        <f>C41*D41*E41</f>
        <v>0</v>
      </c>
      <c r="G41" s="88"/>
      <c r="H41" s="99"/>
      <c r="I41" s="114"/>
    </row>
    <row r="42" spans="1:10" ht="13.5" customHeight="1">
      <c r="A42" s="14"/>
      <c r="B42" s="36" t="s">
        <v>54</v>
      </c>
      <c r="C42" s="51" t="s">
        <v>58</v>
      </c>
      <c r="D42" s="29" t="s">
        <v>0</v>
      </c>
      <c r="E42" s="29" t="s">
        <v>56</v>
      </c>
      <c r="F42" s="51" t="s">
        <v>17</v>
      </c>
      <c r="G42" s="87"/>
      <c r="H42" s="103"/>
      <c r="I42" s="114"/>
    </row>
    <row r="43" spans="1:10" ht="13.5" customHeight="1">
      <c r="A43" s="15"/>
      <c r="B43" s="37" t="s">
        <v>60</v>
      </c>
      <c r="C43" s="45">
        <v>0</v>
      </c>
      <c r="D43" s="45">
        <v>0</v>
      </c>
      <c r="E43" s="64"/>
      <c r="F43" s="73">
        <f>C43*D43</f>
        <v>0</v>
      </c>
      <c r="G43" s="87"/>
      <c r="H43" s="103"/>
      <c r="I43" s="114"/>
      <c r="J43" s="45">
        <f>SUM(F39:F43)</f>
        <v>0</v>
      </c>
    </row>
    <row r="44" spans="1:10" ht="13.5" customHeight="1">
      <c r="A44" s="17"/>
      <c r="B44" s="17"/>
      <c r="C44" s="17"/>
      <c r="D44" s="40"/>
      <c r="E44" s="40"/>
      <c r="F44" s="40"/>
      <c r="G44" s="88"/>
      <c r="H44" s="99"/>
      <c r="I44" s="114"/>
    </row>
    <row r="45" spans="1:10" ht="13.5" customHeight="1">
      <c r="A45" s="18" t="s">
        <v>1</v>
      </c>
      <c r="B45" s="38"/>
      <c r="C45" s="29" t="s">
        <v>58</v>
      </c>
      <c r="D45" s="29" t="s">
        <v>0</v>
      </c>
      <c r="E45" s="29"/>
      <c r="F45" s="29" t="s">
        <v>17</v>
      </c>
      <c r="G45" s="85"/>
      <c r="H45" s="102"/>
      <c r="I45" s="114"/>
    </row>
    <row r="46" spans="1:10" ht="13.5" customHeight="1">
      <c r="A46" s="19"/>
      <c r="B46" s="39"/>
      <c r="C46" s="50">
        <v>0</v>
      </c>
      <c r="D46" s="56">
        <v>0</v>
      </c>
      <c r="E46" s="64"/>
      <c r="F46" s="74">
        <f>C46*D46</f>
        <v>0</v>
      </c>
      <c r="G46" s="89"/>
      <c r="H46" s="104"/>
      <c r="I46" s="114"/>
      <c r="J46" s="45">
        <f>SUM(F46:F46)</f>
        <v>0</v>
      </c>
    </row>
    <row r="47" spans="1:10" ht="13.5" customHeight="1">
      <c r="A47" s="17"/>
      <c r="B47" s="40"/>
      <c r="C47" s="40"/>
      <c r="E47" s="40"/>
      <c r="F47" s="46"/>
      <c r="G47" s="86"/>
      <c r="H47" s="102"/>
      <c r="I47" s="114"/>
    </row>
    <row r="48" spans="1:10">
      <c r="A48" s="18" t="s">
        <v>32</v>
      </c>
      <c r="B48" s="38"/>
      <c r="C48" s="29" t="s">
        <v>58</v>
      </c>
      <c r="D48" s="29" t="s">
        <v>0</v>
      </c>
      <c r="E48" s="29"/>
      <c r="F48" s="29" t="s">
        <v>17</v>
      </c>
      <c r="G48" s="85"/>
      <c r="H48" s="105"/>
      <c r="I48" s="114"/>
    </row>
    <row r="49" spans="1:10">
      <c r="A49" s="19"/>
      <c r="B49" s="39"/>
      <c r="C49" s="48">
        <v>0</v>
      </c>
      <c r="D49" s="57">
        <v>0</v>
      </c>
      <c r="E49" s="64"/>
      <c r="F49" s="70">
        <f>C49*D49</f>
        <v>0</v>
      </c>
      <c r="G49" s="85"/>
      <c r="H49" s="102"/>
      <c r="I49" s="114"/>
      <c r="J49" s="45">
        <f>F49</f>
        <v>0</v>
      </c>
    </row>
    <row r="50" spans="1:10">
      <c r="A50" s="17"/>
      <c r="B50" s="40"/>
      <c r="E50" s="40"/>
      <c r="F50" s="46"/>
      <c r="G50" s="86"/>
      <c r="H50" s="102"/>
      <c r="I50" s="114"/>
    </row>
    <row r="51" spans="1:10">
      <c r="A51" s="18" t="s">
        <v>7</v>
      </c>
      <c r="B51" s="38"/>
      <c r="C51" s="51" t="s">
        <v>6</v>
      </c>
      <c r="D51" s="29" t="s">
        <v>20</v>
      </c>
      <c r="E51" s="29" t="s">
        <v>56</v>
      </c>
      <c r="F51" s="51" t="s">
        <v>17</v>
      </c>
      <c r="G51" s="85"/>
      <c r="H51" s="102"/>
      <c r="I51" s="114"/>
    </row>
    <row r="52" spans="1:10">
      <c r="A52" s="19"/>
      <c r="B52" s="39"/>
      <c r="C52" s="45">
        <v>0</v>
      </c>
      <c r="D52" s="57">
        <v>0</v>
      </c>
      <c r="E52" s="57">
        <v>0</v>
      </c>
      <c r="F52" s="70">
        <f>C52*D52</f>
        <v>0</v>
      </c>
      <c r="G52" s="85"/>
      <c r="H52" s="102"/>
      <c r="I52" s="114"/>
      <c r="J52" s="45">
        <f>SUM(F52:F52)</f>
        <v>0</v>
      </c>
    </row>
    <row r="53" spans="1:10">
      <c r="A53" s="17"/>
      <c r="B53" s="17"/>
      <c r="C53" s="52"/>
      <c r="D53" s="58"/>
      <c r="E53" s="58"/>
      <c r="F53" s="52"/>
      <c r="G53" s="85"/>
      <c r="H53" s="102"/>
      <c r="I53" s="114"/>
    </row>
    <row r="54" spans="1:10">
      <c r="A54" s="20" t="s">
        <v>46</v>
      </c>
      <c r="B54" s="20"/>
      <c r="C54" s="51" t="s">
        <v>6</v>
      </c>
      <c r="D54" s="29" t="s">
        <v>10</v>
      </c>
      <c r="E54" s="29" t="s">
        <v>61</v>
      </c>
      <c r="F54" s="51" t="s">
        <v>17</v>
      </c>
      <c r="G54" s="85"/>
      <c r="H54" s="102"/>
      <c r="I54" s="114"/>
    </row>
    <row r="55" spans="1:10">
      <c r="A55" s="20"/>
      <c r="B55" s="20"/>
      <c r="C55" s="53">
        <v>0</v>
      </c>
      <c r="D55" s="59">
        <v>0</v>
      </c>
      <c r="E55" s="59">
        <v>0</v>
      </c>
      <c r="F55" s="75">
        <f>C55*D55*E55</f>
        <v>0</v>
      </c>
      <c r="G55" s="85"/>
      <c r="H55" s="102"/>
      <c r="I55" s="114"/>
    </row>
    <row r="56" spans="1:10">
      <c r="A56" s="20"/>
      <c r="B56" s="20"/>
      <c r="C56" s="53">
        <v>0</v>
      </c>
      <c r="D56" s="59">
        <v>0</v>
      </c>
      <c r="E56" s="59">
        <v>0</v>
      </c>
      <c r="F56" s="75">
        <f>C56*D56*E56</f>
        <v>0</v>
      </c>
      <c r="G56" s="85"/>
      <c r="H56" s="102"/>
      <c r="I56" s="114"/>
    </row>
    <row r="57" spans="1:10">
      <c r="A57" s="20"/>
      <c r="B57" s="20"/>
      <c r="C57" s="53">
        <v>0</v>
      </c>
      <c r="D57" s="59">
        <v>0</v>
      </c>
      <c r="E57" s="65">
        <v>0</v>
      </c>
      <c r="F57" s="75">
        <f>C57*D57*E57</f>
        <v>0</v>
      </c>
      <c r="G57" s="85"/>
      <c r="H57" s="102"/>
      <c r="I57" s="114"/>
      <c r="J57" s="45">
        <f>F57+F55+F56</f>
        <v>0</v>
      </c>
    </row>
    <row r="58" spans="1:10">
      <c r="G58" s="86"/>
      <c r="H58" s="99"/>
      <c r="I58" s="114"/>
    </row>
    <row r="59" spans="1:10" ht="13.5" customHeight="1">
      <c r="A59" s="21" t="s">
        <v>33</v>
      </c>
      <c r="B59" s="41" t="s">
        <v>62</v>
      </c>
      <c r="C59" s="51" t="s">
        <v>6</v>
      </c>
      <c r="D59" s="29" t="s">
        <v>0</v>
      </c>
      <c r="E59" s="29" t="s">
        <v>61</v>
      </c>
      <c r="F59" s="51" t="s">
        <v>17</v>
      </c>
      <c r="G59" s="85"/>
      <c r="H59" s="102"/>
      <c r="I59" s="114"/>
    </row>
    <row r="60" spans="1:10">
      <c r="A60" s="21"/>
      <c r="B60" s="20" t="s">
        <v>31</v>
      </c>
      <c r="C60" s="48">
        <v>5100</v>
      </c>
      <c r="D60" s="57">
        <v>2</v>
      </c>
      <c r="E60" s="57">
        <v>30</v>
      </c>
      <c r="F60" s="70">
        <f>C60*D60*E60</f>
        <v>306000</v>
      </c>
      <c r="G60" s="85"/>
      <c r="H60" s="102"/>
      <c r="I60" s="114"/>
      <c r="J60" s="40"/>
    </row>
    <row r="61" spans="1:10">
      <c r="A61" s="21"/>
      <c r="B61" s="18" t="s">
        <v>16</v>
      </c>
      <c r="C61" s="48">
        <v>3000</v>
      </c>
      <c r="D61" s="57">
        <v>6</v>
      </c>
      <c r="E61" s="57">
        <v>30</v>
      </c>
      <c r="F61" s="70">
        <f>C61*D61*E61</f>
        <v>540000</v>
      </c>
      <c r="G61" s="85"/>
      <c r="H61" s="102"/>
      <c r="I61" s="114"/>
      <c r="J61" s="40"/>
    </row>
    <row r="62" spans="1:10">
      <c r="A62" s="21"/>
      <c r="B62" s="42" t="s">
        <v>54</v>
      </c>
      <c r="C62" s="51" t="s">
        <v>6</v>
      </c>
      <c r="D62" s="29" t="s">
        <v>10</v>
      </c>
      <c r="E62" s="29" t="s">
        <v>0</v>
      </c>
      <c r="F62" s="51" t="s">
        <v>17</v>
      </c>
      <c r="G62" s="85"/>
      <c r="H62" s="102"/>
      <c r="I62" s="114"/>
      <c r="J62" s="40"/>
    </row>
    <row r="63" spans="1:10">
      <c r="A63" s="21"/>
      <c r="B63" s="20" t="s">
        <v>35</v>
      </c>
      <c r="C63" s="48">
        <v>0</v>
      </c>
      <c r="D63" s="57">
        <v>2</v>
      </c>
      <c r="E63" s="57">
        <v>8</v>
      </c>
      <c r="F63" s="70">
        <f>C63*D63*E63</f>
        <v>0</v>
      </c>
      <c r="G63" s="85"/>
      <c r="H63" s="102"/>
      <c r="I63" s="116" t="s">
        <v>69</v>
      </c>
      <c r="J63" s="45">
        <f>F60+F61+F63</f>
        <v>846000</v>
      </c>
    </row>
    <row r="64" spans="1:10" ht="13.95">
      <c r="A64" s="22"/>
      <c r="B64" s="43" t="s">
        <v>65</v>
      </c>
      <c r="C64" s="43"/>
      <c r="D64" s="43"/>
      <c r="E64" s="43"/>
      <c r="F64" s="43"/>
      <c r="G64" s="85"/>
      <c r="H64" s="40"/>
      <c r="I64" s="46"/>
      <c r="J64" s="40"/>
    </row>
    <row r="65" spans="1:10" ht="17.7">
      <c r="A65" s="23" t="s">
        <v>29</v>
      </c>
      <c r="B65" s="23"/>
      <c r="C65" s="23"/>
      <c r="D65" s="23"/>
      <c r="E65" s="23"/>
      <c r="F65" s="23"/>
      <c r="G65" s="86"/>
      <c r="H65" s="23"/>
      <c r="I65" s="23"/>
      <c r="J65" s="118">
        <f>SUM(J15:J63)</f>
        <v>846000</v>
      </c>
    </row>
    <row r="66" spans="1:10" ht="13.95">
      <c r="G66" s="86"/>
      <c r="H66" s="99"/>
      <c r="I66" s="114"/>
    </row>
    <row r="67" spans="1:10" ht="19.2">
      <c r="A67" s="24" t="s">
        <v>47</v>
      </c>
      <c r="B67" s="24"/>
      <c r="C67" s="24"/>
      <c r="D67" s="24"/>
      <c r="G67" s="86"/>
      <c r="H67" s="99"/>
      <c r="I67" s="114"/>
    </row>
    <row r="68" spans="1:10" ht="15" customHeight="1">
      <c r="B68" s="44" t="s">
        <v>25</v>
      </c>
      <c r="C68" s="44" t="s">
        <v>12</v>
      </c>
      <c r="D68" s="44" t="s">
        <v>9</v>
      </c>
      <c r="G68" s="85"/>
      <c r="H68" s="99"/>
      <c r="I68" s="114"/>
    </row>
    <row r="69" spans="1:10" ht="15" customHeight="1">
      <c r="B69" s="45">
        <f>J12</f>
        <v>0</v>
      </c>
      <c r="C69" s="45"/>
      <c r="D69" s="60"/>
      <c r="E69" s="61"/>
      <c r="G69" s="85"/>
      <c r="H69" s="102"/>
      <c r="I69" s="114"/>
    </row>
    <row r="70" spans="1:10">
      <c r="B70" s="40"/>
      <c r="C70" s="40"/>
      <c r="D70" s="61"/>
      <c r="E70" s="61"/>
      <c r="G70" s="85"/>
      <c r="H70" s="102"/>
      <c r="I70" s="114"/>
      <c r="J70" s="46"/>
    </row>
    <row r="71" spans="1:10" ht="13.95">
      <c r="B71" s="40"/>
      <c r="C71" s="40"/>
      <c r="D71" s="61"/>
      <c r="E71" s="61"/>
      <c r="G71" s="85"/>
      <c r="H71" s="102"/>
      <c r="I71" s="114"/>
    </row>
    <row r="72" spans="1:10" ht="17.7">
      <c r="A72" s="23" t="s">
        <v>4</v>
      </c>
      <c r="B72" s="23"/>
      <c r="C72" s="54"/>
      <c r="D72" s="54"/>
      <c r="E72" s="66"/>
      <c r="F72" s="23"/>
      <c r="G72" s="23"/>
      <c r="H72" s="23"/>
      <c r="I72" s="23"/>
      <c r="J72" s="118">
        <f>(B69+C69)*D69</f>
        <v>0</v>
      </c>
    </row>
    <row r="73" spans="1:10" ht="13.95">
      <c r="H73" s="106"/>
    </row>
    <row r="74" spans="1:10" ht="16.2">
      <c r="A74" s="25" t="s">
        <v>2</v>
      </c>
      <c r="E74" s="67"/>
      <c r="F74" s="67" t="s">
        <v>70</v>
      </c>
      <c r="G74" s="67"/>
      <c r="H74" s="67"/>
      <c r="I74" s="67"/>
      <c r="J74" s="67"/>
    </row>
    <row r="75" spans="1:10" ht="15" customHeight="1">
      <c r="B75" s="44" t="s">
        <v>25</v>
      </c>
      <c r="C75" s="44" t="s">
        <v>12</v>
      </c>
      <c r="D75" s="44" t="s">
        <v>42</v>
      </c>
      <c r="E75" s="67"/>
      <c r="F75" s="67"/>
      <c r="G75" s="67"/>
      <c r="H75" s="67"/>
      <c r="I75" s="67"/>
      <c r="J75" s="67"/>
    </row>
    <row r="76" spans="1:10" ht="15" customHeight="1">
      <c r="B76" s="45">
        <f>J12</f>
        <v>0</v>
      </c>
      <c r="C76" s="45"/>
      <c r="D76" s="45">
        <f>J72</f>
        <v>0</v>
      </c>
      <c r="E76" s="67"/>
      <c r="F76" s="67"/>
      <c r="G76" s="67"/>
      <c r="H76" s="67"/>
      <c r="I76" s="67"/>
      <c r="J76" s="67"/>
    </row>
    <row r="77" spans="1:10" ht="15.75" customHeight="1">
      <c r="B77" s="46"/>
      <c r="E77" s="16" t="s">
        <v>59</v>
      </c>
      <c r="F77" s="76" t="s">
        <v>21</v>
      </c>
      <c r="G77" s="90"/>
      <c r="H77" s="90"/>
    </row>
    <row r="78" spans="1:10" ht="15.75" customHeight="1">
      <c r="E78" s="14"/>
      <c r="F78" s="77" t="s">
        <v>40</v>
      </c>
      <c r="G78" s="91">
        <f>B76+C76+D76</f>
        <v>0</v>
      </c>
      <c r="H78" s="107"/>
      <c r="I78" s="46"/>
    </row>
    <row r="79" spans="1:10" ht="15.75" customHeight="1">
      <c r="E79" s="14"/>
      <c r="F79" s="78" t="s">
        <v>11</v>
      </c>
      <c r="G79" s="92">
        <f>G78*10%</f>
        <v>0</v>
      </c>
      <c r="H79" s="108"/>
    </row>
    <row r="80" spans="1:10" ht="15.75" customHeight="1">
      <c r="E80" s="15"/>
      <c r="F80" s="79" t="s">
        <v>44</v>
      </c>
      <c r="G80" s="93">
        <f>G78+G79</f>
        <v>0</v>
      </c>
      <c r="H80" s="109"/>
    </row>
    <row r="82" spans="5:10">
      <c r="E82" s="68" t="s">
        <v>2</v>
      </c>
      <c r="F82" s="80"/>
      <c r="G82" s="94">
        <f>G80</f>
        <v>0</v>
      </c>
      <c r="H82" s="110"/>
      <c r="J82" s="46"/>
    </row>
    <row r="83" spans="5:10">
      <c r="E83" s="69"/>
      <c r="F83" s="81"/>
      <c r="G83" s="95"/>
      <c r="H83" s="111"/>
    </row>
  </sheetData>
  <mergeCells count="25">
    <mergeCell ref="A1:F1"/>
    <mergeCell ref="H1:I1"/>
    <mergeCell ref="A3:B3"/>
    <mergeCell ref="A4:B4"/>
    <mergeCell ref="A14:B14"/>
    <mergeCell ref="B64:F64"/>
    <mergeCell ref="A67:D67"/>
    <mergeCell ref="G77:H77"/>
    <mergeCell ref="G78:H78"/>
    <mergeCell ref="G79:H79"/>
    <mergeCell ref="G80:H80"/>
    <mergeCell ref="A15:A19"/>
    <mergeCell ref="A21:A25"/>
    <mergeCell ref="A27:A31"/>
    <mergeCell ref="A33:A36"/>
    <mergeCell ref="A38:A43"/>
    <mergeCell ref="A45:B46"/>
    <mergeCell ref="A48:B49"/>
    <mergeCell ref="A51:B52"/>
    <mergeCell ref="A54:B57"/>
    <mergeCell ref="A59:A63"/>
    <mergeCell ref="F74:J76"/>
    <mergeCell ref="E77:E80"/>
    <mergeCell ref="E82:F83"/>
    <mergeCell ref="G82:H83"/>
  </mergeCells>
  <phoneticPr fontId="4"/>
  <pageMargins left="0.7" right="0.7" top="0.75" bottom="0.75" header="0.3" footer="0.3"/>
  <pageSetup paperSize="9" scale="64" fitToWidth="1" fitToHeight="1" orientation="portrait" usePrinterDefaults="1" horizontalDpi="300" verticalDpi="300" r:id="rId1"/>
  <rowBreaks count="1" manualBreakCount="1">
    <brk id="61" max="11" man="1"/>
  </rowBreaks>
  <colBreaks count="1" manualBreakCount="1">
    <brk id="8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83"/>
  <sheetViews>
    <sheetView view="pageBreakPreview" zoomScale="110" zoomScaleNormal="70" zoomScaleSheetLayoutView="110" workbookViewId="0">
      <selection sqref="A1:F1"/>
    </sheetView>
  </sheetViews>
  <sheetFormatPr defaultRowHeight="13.2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8" width="12.875" style="1" customWidth="1"/>
    <col min="9" max="9" width="12.625" style="1" customWidth="1"/>
    <col min="10" max="10" width="13" style="1" bestFit="1" customWidth="1"/>
    <col min="11" max="16384" width="9" style="1" customWidth="1"/>
  </cols>
  <sheetData>
    <row r="1" spans="1:10" ht="53.25" customHeight="1">
      <c r="A1" s="3" t="s">
        <v>67</v>
      </c>
      <c r="B1" s="3"/>
      <c r="C1" s="3"/>
      <c r="D1" s="3"/>
      <c r="E1" s="3"/>
      <c r="F1" s="3"/>
      <c r="G1" s="82" t="s">
        <v>72</v>
      </c>
      <c r="H1" s="96" t="s">
        <v>51</v>
      </c>
      <c r="I1" s="96"/>
      <c r="J1" s="117" t="s">
        <v>64</v>
      </c>
    </row>
    <row r="2" spans="1:10" s="2" customFormat="1" ht="14.4"/>
    <row r="3" spans="1:10" ht="19.5" customHeight="1">
      <c r="A3" s="4" t="s">
        <v>25</v>
      </c>
      <c r="B3" s="4"/>
      <c r="G3" s="83" t="s">
        <v>23</v>
      </c>
      <c r="H3" s="98" t="s">
        <v>41</v>
      </c>
      <c r="I3" s="112" t="s">
        <v>2</v>
      </c>
    </row>
    <row r="4" spans="1:10" ht="15" customHeight="1">
      <c r="A4" s="5" t="s">
        <v>18</v>
      </c>
      <c r="B4" s="26"/>
      <c r="C4" s="29" t="s">
        <v>49</v>
      </c>
      <c r="D4" s="55" t="s">
        <v>57</v>
      </c>
      <c r="E4" s="29" t="s">
        <v>26</v>
      </c>
      <c r="F4" s="29" t="s">
        <v>5</v>
      </c>
      <c r="G4" s="84"/>
      <c r="H4" s="97"/>
      <c r="I4" s="112"/>
    </row>
    <row r="5" spans="1:10" ht="15" customHeight="1">
      <c r="A5" s="6" t="s">
        <v>27</v>
      </c>
      <c r="B5" s="27"/>
      <c r="C5" s="47"/>
      <c r="D5" s="47"/>
      <c r="E5" s="47"/>
      <c r="F5" s="70">
        <f>SUM(C5:E5)*B5</f>
        <v>0</v>
      </c>
      <c r="G5" s="85"/>
      <c r="H5" s="99"/>
      <c r="I5" s="113"/>
    </row>
    <row r="6" spans="1:10" ht="15" customHeight="1">
      <c r="A6" s="6" t="s">
        <v>15</v>
      </c>
      <c r="B6" s="27"/>
      <c r="C6" s="47"/>
      <c r="D6" s="47"/>
      <c r="E6" s="47"/>
      <c r="F6" s="70">
        <f>SUM(C6:E6)*B6</f>
        <v>0</v>
      </c>
      <c r="G6" s="85"/>
      <c r="H6" s="99"/>
      <c r="I6" s="113"/>
    </row>
    <row r="7" spans="1:10" ht="15" customHeight="1">
      <c r="A7" s="6" t="s">
        <v>24</v>
      </c>
      <c r="B7" s="27"/>
      <c r="C7" s="47"/>
      <c r="D7" s="47"/>
      <c r="E7" s="47"/>
      <c r="F7" s="70">
        <f>SUM(C7:E7)*B7</f>
        <v>0</v>
      </c>
      <c r="G7" s="85"/>
      <c r="H7" s="99"/>
      <c r="I7" s="113"/>
    </row>
    <row r="8" spans="1:10" ht="15" customHeight="1">
      <c r="A8" s="6" t="s">
        <v>19</v>
      </c>
      <c r="B8" s="27"/>
      <c r="C8" s="47"/>
      <c r="D8" s="47"/>
      <c r="E8" s="47"/>
      <c r="F8" s="70">
        <f>SUM(C8:E8)*B8</f>
        <v>0</v>
      </c>
      <c r="G8" s="85"/>
      <c r="H8" s="99"/>
      <c r="I8" s="113"/>
    </row>
    <row r="9" spans="1:10" ht="15" customHeight="1">
      <c r="A9" s="7" t="s">
        <v>36</v>
      </c>
      <c r="B9" s="28">
        <v>0</v>
      </c>
      <c r="C9" s="45">
        <v>0</v>
      </c>
      <c r="D9" s="45">
        <v>0</v>
      </c>
      <c r="E9" s="45">
        <v>0</v>
      </c>
      <c r="F9" s="70">
        <v>0</v>
      </c>
      <c r="G9" s="85"/>
      <c r="H9" s="99"/>
      <c r="I9" s="113"/>
    </row>
    <row r="10" spans="1:10">
      <c r="A10" s="8" t="s">
        <v>16</v>
      </c>
      <c r="B10" s="28">
        <v>0</v>
      </c>
      <c r="C10" s="45">
        <v>0</v>
      </c>
      <c r="D10" s="45">
        <v>0</v>
      </c>
      <c r="E10" s="45">
        <v>0</v>
      </c>
      <c r="F10" s="70">
        <f>SUM(C10:E10)*B10</f>
        <v>0</v>
      </c>
      <c r="G10" s="85"/>
      <c r="H10" s="100"/>
      <c r="I10" s="114"/>
    </row>
    <row r="11" spans="1:10" ht="13.95">
      <c r="A11" s="8"/>
      <c r="B11" s="28"/>
      <c r="C11" s="45"/>
      <c r="D11" s="45"/>
      <c r="E11" s="45"/>
      <c r="F11" s="70"/>
      <c r="G11" s="85"/>
      <c r="H11" s="100"/>
      <c r="I11" s="114"/>
    </row>
    <row r="12" spans="1:10" ht="17.7">
      <c r="A12" s="9" t="s">
        <v>13</v>
      </c>
      <c r="B12" s="23"/>
      <c r="C12" s="23"/>
      <c r="D12" s="23"/>
      <c r="E12" s="23"/>
      <c r="F12" s="23"/>
      <c r="G12" s="86"/>
      <c r="H12" s="23"/>
      <c r="I12" s="115" t="s">
        <v>68</v>
      </c>
      <c r="J12" s="118">
        <f>SUM(F5:F11)</f>
        <v>0</v>
      </c>
    </row>
    <row r="13" spans="1:10" ht="13.95">
      <c r="G13" s="86"/>
      <c r="H13" s="99"/>
      <c r="I13" s="114"/>
    </row>
    <row r="14" spans="1:10" ht="19.2">
      <c r="A14" s="4" t="s">
        <v>12</v>
      </c>
      <c r="B14" s="4"/>
      <c r="G14" s="86"/>
      <c r="H14" s="99"/>
      <c r="I14" s="114"/>
    </row>
    <row r="15" spans="1:10">
      <c r="A15" s="10" t="s">
        <v>39</v>
      </c>
      <c r="B15" s="29" t="s">
        <v>43</v>
      </c>
      <c r="C15" s="29" t="s">
        <v>58</v>
      </c>
      <c r="D15" s="29" t="s">
        <v>0</v>
      </c>
      <c r="E15" s="29" t="s">
        <v>14</v>
      </c>
      <c r="F15" s="29" t="s">
        <v>17</v>
      </c>
      <c r="G15" s="86"/>
      <c r="H15" s="99"/>
      <c r="I15" s="114"/>
    </row>
    <row r="16" spans="1:10">
      <c r="A16" s="11"/>
      <c r="B16" s="20" t="s">
        <v>34</v>
      </c>
      <c r="C16" s="45">
        <v>0</v>
      </c>
      <c r="D16" s="45">
        <v>0</v>
      </c>
      <c r="E16" s="45">
        <v>0</v>
      </c>
      <c r="F16" s="70">
        <f>D16*C16*E16</f>
        <v>0</v>
      </c>
      <c r="G16" s="86"/>
      <c r="H16" s="101"/>
      <c r="I16" s="114"/>
    </row>
    <row r="17" spans="1:12">
      <c r="A17" s="11"/>
      <c r="B17" s="20" t="s">
        <v>48</v>
      </c>
      <c r="C17" s="45">
        <v>0</v>
      </c>
      <c r="D17" s="45">
        <v>0</v>
      </c>
      <c r="E17" s="45">
        <v>0</v>
      </c>
      <c r="F17" s="70">
        <f>D17*C17*E17</f>
        <v>0</v>
      </c>
      <c r="G17" s="86"/>
      <c r="H17" s="102"/>
      <c r="I17" s="114"/>
    </row>
    <row r="18" spans="1:12">
      <c r="A18" s="11"/>
      <c r="B18" s="15" t="s">
        <v>28</v>
      </c>
      <c r="C18" s="45">
        <v>0</v>
      </c>
      <c r="D18" s="45">
        <v>0</v>
      </c>
      <c r="E18" s="45">
        <v>0</v>
      </c>
      <c r="F18" s="70">
        <f>D18*C18*E18</f>
        <v>0</v>
      </c>
      <c r="G18" s="85"/>
      <c r="H18" s="102"/>
      <c r="I18" s="114"/>
    </row>
    <row r="19" spans="1:12">
      <c r="A19" s="12"/>
      <c r="B19" s="30" t="s">
        <v>52</v>
      </c>
      <c r="C19" s="45">
        <v>0</v>
      </c>
      <c r="D19" s="45">
        <v>0</v>
      </c>
      <c r="E19" s="45">
        <v>0</v>
      </c>
      <c r="F19" s="70">
        <f>D19*C19*E19</f>
        <v>0</v>
      </c>
      <c r="G19" s="85"/>
      <c r="H19" s="102"/>
      <c r="I19" s="113"/>
      <c r="J19" s="45">
        <f>SUM(F16:F19)</f>
        <v>0</v>
      </c>
    </row>
    <row r="20" spans="1:12" ht="19.2">
      <c r="A20" s="13"/>
      <c r="B20" s="4"/>
      <c r="G20" s="86"/>
      <c r="H20" s="99"/>
      <c r="I20" s="114"/>
      <c r="L20" s="46"/>
    </row>
    <row r="21" spans="1:12">
      <c r="A21" s="10" t="s">
        <v>3</v>
      </c>
      <c r="B21" s="29" t="s">
        <v>43</v>
      </c>
      <c r="C21" s="29" t="s">
        <v>58</v>
      </c>
      <c r="D21" s="29" t="s">
        <v>56</v>
      </c>
      <c r="E21" s="29" t="s">
        <v>20</v>
      </c>
      <c r="F21" s="29" t="s">
        <v>17</v>
      </c>
      <c r="G21" s="86"/>
      <c r="H21" s="99"/>
      <c r="I21" s="114"/>
    </row>
    <row r="22" spans="1:12">
      <c r="A22" s="14"/>
      <c r="B22" s="20" t="s">
        <v>53</v>
      </c>
      <c r="C22" s="47"/>
      <c r="D22" s="47"/>
      <c r="E22" s="47"/>
      <c r="F22" s="71">
        <f>D22*E22*C22</f>
        <v>0</v>
      </c>
      <c r="G22" s="86"/>
      <c r="H22" s="101"/>
      <c r="I22" s="114"/>
    </row>
    <row r="23" spans="1:12">
      <c r="A23" s="14"/>
      <c r="B23" s="20" t="s">
        <v>55</v>
      </c>
      <c r="C23" s="47"/>
      <c r="D23" s="47"/>
      <c r="E23" s="47"/>
      <c r="F23" s="71">
        <f>D23*E23*C23</f>
        <v>0</v>
      </c>
      <c r="G23" s="86"/>
      <c r="H23" s="101"/>
      <c r="I23" s="114"/>
    </row>
    <row r="24" spans="1:12">
      <c r="A24" s="14"/>
      <c r="B24" s="20" t="s">
        <v>38</v>
      </c>
      <c r="C24" s="47"/>
      <c r="D24" s="47"/>
      <c r="E24" s="47"/>
      <c r="F24" s="71">
        <f>D24*E24*C24</f>
        <v>0</v>
      </c>
      <c r="G24" s="85"/>
      <c r="H24" s="101"/>
      <c r="I24" s="114"/>
    </row>
    <row r="25" spans="1:12">
      <c r="A25" s="15"/>
      <c r="B25" s="20" t="s">
        <v>50</v>
      </c>
      <c r="C25" s="47"/>
      <c r="D25" s="47"/>
      <c r="E25" s="47"/>
      <c r="F25" s="71">
        <f>D25*E25*C25</f>
        <v>0</v>
      </c>
      <c r="G25" s="85"/>
      <c r="H25" s="102"/>
      <c r="I25" s="114"/>
      <c r="J25" s="45">
        <f>SUM(F22:F25)</f>
        <v>0</v>
      </c>
    </row>
    <row r="26" spans="1:12">
      <c r="D26" s="40"/>
      <c r="E26" s="40"/>
      <c r="F26" s="40"/>
      <c r="G26" s="85"/>
      <c r="H26" s="101"/>
      <c r="I26" s="114"/>
    </row>
    <row r="27" spans="1:12">
      <c r="A27" s="16" t="s">
        <v>30</v>
      </c>
      <c r="B27" s="29" t="s">
        <v>43</v>
      </c>
      <c r="C27" s="29" t="s">
        <v>58</v>
      </c>
      <c r="D27" s="29" t="s">
        <v>56</v>
      </c>
      <c r="E27" s="29" t="s">
        <v>20</v>
      </c>
      <c r="F27" s="29" t="s">
        <v>17</v>
      </c>
      <c r="G27" s="86"/>
      <c r="H27" s="99"/>
      <c r="I27" s="114"/>
    </row>
    <row r="28" spans="1:12">
      <c r="A28" s="14"/>
      <c r="B28" s="20" t="s">
        <v>8</v>
      </c>
      <c r="C28" s="45">
        <v>0</v>
      </c>
      <c r="D28" s="45">
        <v>0</v>
      </c>
      <c r="E28" s="62">
        <v>0</v>
      </c>
      <c r="F28" s="70">
        <f>C28*D28*E28</f>
        <v>0</v>
      </c>
      <c r="G28" s="86"/>
      <c r="H28" s="101"/>
      <c r="I28" s="114"/>
    </row>
    <row r="29" spans="1:12">
      <c r="A29" s="14"/>
      <c r="B29" s="20" t="s">
        <v>63</v>
      </c>
      <c r="C29" s="48">
        <v>0</v>
      </c>
      <c r="D29" s="48">
        <v>0</v>
      </c>
      <c r="E29" s="57">
        <v>0</v>
      </c>
      <c r="F29" s="70">
        <f>C29*E29*D29</f>
        <v>0</v>
      </c>
      <c r="G29" s="86"/>
      <c r="H29" s="101"/>
      <c r="I29" s="114"/>
    </row>
    <row r="30" spans="1:12">
      <c r="A30" s="14"/>
      <c r="B30" s="20"/>
      <c r="C30" s="49"/>
      <c r="D30" s="49"/>
      <c r="E30" s="63"/>
      <c r="F30" s="70">
        <f>C30*D30*E30</f>
        <v>0</v>
      </c>
      <c r="G30" s="87"/>
      <c r="H30" s="103"/>
      <c r="I30" s="114"/>
    </row>
    <row r="31" spans="1:12">
      <c r="A31" s="15"/>
      <c r="B31" s="20"/>
      <c r="C31" s="49"/>
      <c r="D31" s="49"/>
      <c r="E31" s="63"/>
      <c r="F31" s="70">
        <f>G30</f>
        <v>0</v>
      </c>
      <c r="G31" s="85"/>
      <c r="H31" s="102"/>
      <c r="I31" s="113"/>
      <c r="J31" s="45">
        <f>SUM(F28:F31)</f>
        <v>0</v>
      </c>
    </row>
    <row r="32" spans="1:12">
      <c r="G32" s="85"/>
      <c r="H32" s="101"/>
      <c r="I32" s="114"/>
    </row>
    <row r="33" spans="1:10">
      <c r="A33" s="16" t="s">
        <v>22</v>
      </c>
      <c r="B33" s="29"/>
      <c r="C33" s="29" t="s">
        <v>0</v>
      </c>
      <c r="D33" s="29" t="s">
        <v>58</v>
      </c>
      <c r="E33" s="29" t="s">
        <v>56</v>
      </c>
      <c r="F33" s="29" t="s">
        <v>17</v>
      </c>
      <c r="G33" s="86"/>
      <c r="H33" s="99"/>
      <c r="I33" s="114"/>
    </row>
    <row r="34" spans="1:10">
      <c r="A34" s="14"/>
      <c r="B34" s="20"/>
      <c r="C34" s="47"/>
      <c r="D34" s="47"/>
      <c r="E34" s="47"/>
      <c r="F34" s="70">
        <f>C34*D34*E34</f>
        <v>0</v>
      </c>
      <c r="G34" s="86"/>
      <c r="H34" s="101"/>
      <c r="I34" s="114"/>
    </row>
    <row r="35" spans="1:10">
      <c r="A35" s="14"/>
      <c r="B35" s="20"/>
      <c r="C35" s="47"/>
      <c r="D35" s="47"/>
      <c r="E35" s="47"/>
      <c r="F35" s="70">
        <f>C35*D35*E35</f>
        <v>0</v>
      </c>
      <c r="G35" s="85"/>
      <c r="H35" s="101"/>
      <c r="I35" s="114"/>
    </row>
    <row r="36" spans="1:10" ht="13.5" customHeight="1">
      <c r="A36" s="15"/>
      <c r="B36" s="20"/>
      <c r="C36" s="47"/>
      <c r="D36" s="47"/>
      <c r="E36" s="47"/>
      <c r="F36" s="70">
        <f>SUM(F34:F35)</f>
        <v>0</v>
      </c>
      <c r="G36" s="85"/>
      <c r="H36" s="102"/>
      <c r="I36" s="114"/>
      <c r="J36" s="45">
        <f>F36</f>
        <v>0</v>
      </c>
    </row>
    <row r="37" spans="1:10" ht="13.5" customHeight="1">
      <c r="B37" s="31"/>
      <c r="D37" s="46"/>
      <c r="G37" s="85"/>
      <c r="H37" s="101"/>
      <c r="I37" s="114"/>
    </row>
    <row r="38" spans="1:10" ht="13.5" customHeight="1">
      <c r="A38" s="16" t="s">
        <v>45</v>
      </c>
      <c r="B38" s="32" t="s">
        <v>37</v>
      </c>
      <c r="C38" s="29" t="s">
        <v>58</v>
      </c>
      <c r="D38" s="29" t="s">
        <v>20</v>
      </c>
      <c r="E38" s="29" t="s">
        <v>56</v>
      </c>
      <c r="F38" s="29" t="s">
        <v>17</v>
      </c>
      <c r="G38" s="88"/>
      <c r="H38" s="99"/>
      <c r="I38" s="114"/>
    </row>
    <row r="39" spans="1:10" ht="13.5" customHeight="1">
      <c r="A39" s="14"/>
      <c r="B39" s="33"/>
      <c r="C39" s="50">
        <v>0</v>
      </c>
      <c r="D39" s="56">
        <v>0</v>
      </c>
      <c r="E39" s="56">
        <v>0</v>
      </c>
      <c r="F39" s="72">
        <f>C39*D39*E39</f>
        <v>0</v>
      </c>
      <c r="G39" s="88"/>
      <c r="H39" s="99"/>
      <c r="I39" s="114"/>
    </row>
    <row r="40" spans="1:10" ht="13.5" customHeight="1">
      <c r="A40" s="14"/>
      <c r="B40" s="34"/>
      <c r="C40" s="50">
        <v>0</v>
      </c>
      <c r="D40" s="56">
        <v>0</v>
      </c>
      <c r="E40" s="56">
        <v>0</v>
      </c>
      <c r="F40" s="72">
        <f>C40*D40*E40</f>
        <v>0</v>
      </c>
      <c r="G40" s="88"/>
      <c r="H40" s="99"/>
      <c r="I40" s="114"/>
    </row>
    <row r="41" spans="1:10" ht="13.5" customHeight="1">
      <c r="A41" s="14"/>
      <c r="B41" s="35"/>
      <c r="C41" s="50">
        <v>0</v>
      </c>
      <c r="D41" s="56">
        <v>0</v>
      </c>
      <c r="E41" s="56">
        <v>0</v>
      </c>
      <c r="F41" s="70">
        <f>C41*D41*E41</f>
        <v>0</v>
      </c>
      <c r="G41" s="88"/>
      <c r="H41" s="99"/>
      <c r="I41" s="114"/>
    </row>
    <row r="42" spans="1:10" ht="13.5" customHeight="1">
      <c r="A42" s="14"/>
      <c r="B42" s="36" t="s">
        <v>54</v>
      </c>
      <c r="C42" s="51" t="s">
        <v>58</v>
      </c>
      <c r="D42" s="29" t="s">
        <v>0</v>
      </c>
      <c r="E42" s="29" t="s">
        <v>56</v>
      </c>
      <c r="F42" s="51" t="s">
        <v>17</v>
      </c>
      <c r="G42" s="87"/>
      <c r="H42" s="103"/>
      <c r="I42" s="114"/>
    </row>
    <row r="43" spans="1:10" ht="13.5" customHeight="1">
      <c r="A43" s="15"/>
      <c r="B43" s="37" t="s">
        <v>60</v>
      </c>
      <c r="C43" s="45">
        <v>0</v>
      </c>
      <c r="D43" s="45">
        <v>0</v>
      </c>
      <c r="E43" s="64"/>
      <c r="F43" s="73">
        <f>C43*D43</f>
        <v>0</v>
      </c>
      <c r="G43" s="87"/>
      <c r="H43" s="103"/>
      <c r="I43" s="114"/>
      <c r="J43" s="45">
        <f>SUM(F39:F43)</f>
        <v>0</v>
      </c>
    </row>
    <row r="44" spans="1:10" ht="13.5" customHeight="1">
      <c r="A44" s="17"/>
      <c r="B44" s="17"/>
      <c r="C44" s="17"/>
      <c r="D44" s="40"/>
      <c r="E44" s="40"/>
      <c r="F44" s="40"/>
      <c r="G44" s="88"/>
      <c r="H44" s="99"/>
      <c r="I44" s="114"/>
    </row>
    <row r="45" spans="1:10" ht="13.5" customHeight="1">
      <c r="A45" s="18" t="s">
        <v>1</v>
      </c>
      <c r="B45" s="38"/>
      <c r="C45" s="29" t="s">
        <v>58</v>
      </c>
      <c r="D45" s="29" t="s">
        <v>0</v>
      </c>
      <c r="E45" s="29"/>
      <c r="F45" s="29" t="s">
        <v>17</v>
      </c>
      <c r="G45" s="85"/>
      <c r="H45" s="102"/>
      <c r="I45" s="114"/>
    </row>
    <row r="46" spans="1:10" ht="13.5" customHeight="1">
      <c r="A46" s="19"/>
      <c r="B46" s="39"/>
      <c r="C46" s="50">
        <v>0</v>
      </c>
      <c r="D46" s="56">
        <v>0</v>
      </c>
      <c r="E46" s="64"/>
      <c r="F46" s="74">
        <f>C46*D46</f>
        <v>0</v>
      </c>
      <c r="G46" s="89"/>
      <c r="H46" s="104"/>
      <c r="I46" s="114"/>
      <c r="J46" s="45">
        <f>SUM(F46:F46)</f>
        <v>0</v>
      </c>
    </row>
    <row r="47" spans="1:10" ht="13.5" customHeight="1">
      <c r="A47" s="17"/>
      <c r="B47" s="40"/>
      <c r="C47" s="40"/>
      <c r="E47" s="40"/>
      <c r="F47" s="46"/>
      <c r="G47" s="86"/>
      <c r="H47" s="102"/>
      <c r="I47" s="114"/>
    </row>
    <row r="48" spans="1:10">
      <c r="A48" s="18" t="s">
        <v>32</v>
      </c>
      <c r="B48" s="38"/>
      <c r="C48" s="29" t="s">
        <v>58</v>
      </c>
      <c r="D48" s="29" t="s">
        <v>0</v>
      </c>
      <c r="E48" s="29"/>
      <c r="F48" s="29" t="s">
        <v>17</v>
      </c>
      <c r="G48" s="85"/>
      <c r="H48" s="105"/>
      <c r="I48" s="114"/>
    </row>
    <row r="49" spans="1:10">
      <c r="A49" s="19"/>
      <c r="B49" s="39"/>
      <c r="C49" s="48">
        <v>0</v>
      </c>
      <c r="D49" s="57">
        <v>0</v>
      </c>
      <c r="E49" s="64"/>
      <c r="F49" s="70">
        <f>C49*D49</f>
        <v>0</v>
      </c>
      <c r="G49" s="85"/>
      <c r="H49" s="102"/>
      <c r="I49" s="114"/>
      <c r="J49" s="45">
        <f>F49</f>
        <v>0</v>
      </c>
    </row>
    <row r="50" spans="1:10">
      <c r="A50" s="17"/>
      <c r="B50" s="40"/>
      <c r="E50" s="40"/>
      <c r="F50" s="46"/>
      <c r="G50" s="86"/>
      <c r="H50" s="102"/>
      <c r="I50" s="114"/>
    </row>
    <row r="51" spans="1:10">
      <c r="A51" s="18" t="s">
        <v>7</v>
      </c>
      <c r="B51" s="38"/>
      <c r="C51" s="51" t="s">
        <v>6</v>
      </c>
      <c r="D51" s="29" t="s">
        <v>20</v>
      </c>
      <c r="E51" s="29" t="s">
        <v>56</v>
      </c>
      <c r="F51" s="51" t="s">
        <v>17</v>
      </c>
      <c r="G51" s="85"/>
      <c r="H51" s="102"/>
      <c r="I51" s="114"/>
    </row>
    <row r="52" spans="1:10">
      <c r="A52" s="19"/>
      <c r="B52" s="39"/>
      <c r="C52" s="45">
        <v>0</v>
      </c>
      <c r="D52" s="57">
        <v>0</v>
      </c>
      <c r="E52" s="57">
        <v>0</v>
      </c>
      <c r="F52" s="70">
        <f>C52*D52</f>
        <v>0</v>
      </c>
      <c r="G52" s="85"/>
      <c r="H52" s="102"/>
      <c r="I52" s="114"/>
      <c r="J52" s="45">
        <f>SUM(F52:F52)</f>
        <v>0</v>
      </c>
    </row>
    <row r="53" spans="1:10">
      <c r="A53" s="17"/>
      <c r="B53" s="17"/>
      <c r="C53" s="52"/>
      <c r="D53" s="58"/>
      <c r="E53" s="58"/>
      <c r="F53" s="52"/>
      <c r="G53" s="85"/>
      <c r="H53" s="102"/>
      <c r="I53" s="114"/>
    </row>
    <row r="54" spans="1:10">
      <c r="A54" s="20" t="s">
        <v>46</v>
      </c>
      <c r="B54" s="20"/>
      <c r="C54" s="51" t="s">
        <v>6</v>
      </c>
      <c r="D54" s="29" t="s">
        <v>10</v>
      </c>
      <c r="E54" s="29" t="s">
        <v>61</v>
      </c>
      <c r="F54" s="51" t="s">
        <v>17</v>
      </c>
      <c r="G54" s="85"/>
      <c r="H54" s="102"/>
      <c r="I54" s="114"/>
    </row>
    <row r="55" spans="1:10">
      <c r="A55" s="20"/>
      <c r="B55" s="20"/>
      <c r="C55" s="53">
        <v>0</v>
      </c>
      <c r="D55" s="59">
        <v>0</v>
      </c>
      <c r="E55" s="59">
        <v>0</v>
      </c>
      <c r="F55" s="75">
        <f>C55*D55*E55</f>
        <v>0</v>
      </c>
      <c r="G55" s="85"/>
      <c r="H55" s="102"/>
      <c r="I55" s="114"/>
    </row>
    <row r="56" spans="1:10">
      <c r="A56" s="20"/>
      <c r="B56" s="20"/>
      <c r="C56" s="53">
        <v>0</v>
      </c>
      <c r="D56" s="59">
        <v>0</v>
      </c>
      <c r="E56" s="59">
        <v>0</v>
      </c>
      <c r="F56" s="75">
        <f>C56*D56*E56</f>
        <v>0</v>
      </c>
      <c r="G56" s="85"/>
      <c r="H56" s="102"/>
      <c r="I56" s="114"/>
    </row>
    <row r="57" spans="1:10">
      <c r="A57" s="20"/>
      <c r="B57" s="20"/>
      <c r="C57" s="53">
        <v>0</v>
      </c>
      <c r="D57" s="59">
        <v>0</v>
      </c>
      <c r="E57" s="65">
        <v>0</v>
      </c>
      <c r="F57" s="75">
        <f>C57*D57*E57</f>
        <v>0</v>
      </c>
      <c r="G57" s="85"/>
      <c r="H57" s="102"/>
      <c r="I57" s="114"/>
      <c r="J57" s="45">
        <f>F57+F55+F56</f>
        <v>0</v>
      </c>
    </row>
    <row r="58" spans="1:10">
      <c r="G58" s="86"/>
      <c r="H58" s="99"/>
      <c r="I58" s="114"/>
    </row>
    <row r="59" spans="1:10" ht="13.5" customHeight="1">
      <c r="A59" s="21" t="s">
        <v>33</v>
      </c>
      <c r="B59" s="41" t="s">
        <v>62</v>
      </c>
      <c r="C59" s="51" t="s">
        <v>6</v>
      </c>
      <c r="D59" s="29" t="s">
        <v>0</v>
      </c>
      <c r="E59" s="29" t="s">
        <v>61</v>
      </c>
      <c r="F59" s="51" t="s">
        <v>17</v>
      </c>
      <c r="G59" s="85"/>
      <c r="H59" s="102"/>
      <c r="I59" s="114"/>
    </row>
    <row r="60" spans="1:10">
      <c r="A60" s="21"/>
      <c r="B60" s="20" t="s">
        <v>31</v>
      </c>
      <c r="C60" s="48">
        <v>5100</v>
      </c>
      <c r="D60" s="57">
        <v>2</v>
      </c>
      <c r="E60" s="57">
        <v>30</v>
      </c>
      <c r="F60" s="70">
        <f>C60*D60*E60</f>
        <v>306000</v>
      </c>
      <c r="G60" s="85"/>
      <c r="H60" s="102"/>
      <c r="I60" s="114"/>
      <c r="J60" s="40"/>
    </row>
    <row r="61" spans="1:10">
      <c r="A61" s="21"/>
      <c r="B61" s="18" t="s">
        <v>16</v>
      </c>
      <c r="C61" s="48">
        <v>3000</v>
      </c>
      <c r="D61" s="57">
        <v>6</v>
      </c>
      <c r="E61" s="57">
        <v>30</v>
      </c>
      <c r="F61" s="70">
        <f>C61*D61*E61</f>
        <v>540000</v>
      </c>
      <c r="G61" s="85"/>
      <c r="H61" s="102"/>
      <c r="I61" s="114"/>
      <c r="J61" s="40"/>
    </row>
    <row r="62" spans="1:10">
      <c r="A62" s="21"/>
      <c r="B62" s="42" t="s">
        <v>54</v>
      </c>
      <c r="C62" s="51" t="s">
        <v>6</v>
      </c>
      <c r="D62" s="29" t="s">
        <v>10</v>
      </c>
      <c r="E62" s="29" t="s">
        <v>0</v>
      </c>
      <c r="F62" s="51" t="s">
        <v>17</v>
      </c>
      <c r="G62" s="85"/>
      <c r="H62" s="102"/>
      <c r="I62" s="114"/>
      <c r="J62" s="40"/>
    </row>
    <row r="63" spans="1:10">
      <c r="A63" s="21"/>
      <c r="B63" s="20" t="s">
        <v>35</v>
      </c>
      <c r="C63" s="48">
        <v>0</v>
      </c>
      <c r="D63" s="57">
        <v>2</v>
      </c>
      <c r="E63" s="57">
        <v>8</v>
      </c>
      <c r="F63" s="70">
        <f>C63*D63*E63</f>
        <v>0</v>
      </c>
      <c r="G63" s="85"/>
      <c r="H63" s="102"/>
      <c r="I63" s="116" t="s">
        <v>69</v>
      </c>
      <c r="J63" s="45">
        <f>F60+F61+F63</f>
        <v>846000</v>
      </c>
    </row>
    <row r="64" spans="1:10" ht="13.95">
      <c r="A64" s="22"/>
      <c r="B64" s="43" t="s">
        <v>66</v>
      </c>
      <c r="C64" s="43"/>
      <c r="D64" s="43"/>
      <c r="E64" s="43"/>
      <c r="F64" s="43"/>
      <c r="G64" s="85"/>
      <c r="H64" s="40"/>
      <c r="I64" s="46"/>
      <c r="J64" s="40"/>
    </row>
    <row r="65" spans="1:10" ht="17.7">
      <c r="A65" s="23" t="s">
        <v>29</v>
      </c>
      <c r="B65" s="23"/>
      <c r="C65" s="23"/>
      <c r="D65" s="23"/>
      <c r="E65" s="23"/>
      <c r="F65" s="23"/>
      <c r="G65" s="86"/>
      <c r="H65" s="23"/>
      <c r="I65" s="23"/>
      <c r="J65" s="118">
        <f>SUM(J15:J63)</f>
        <v>846000</v>
      </c>
    </row>
    <row r="66" spans="1:10" ht="13.95">
      <c r="G66" s="86"/>
      <c r="H66" s="99"/>
      <c r="I66" s="114"/>
    </row>
    <row r="67" spans="1:10" ht="19.2">
      <c r="A67" s="24" t="s">
        <v>47</v>
      </c>
      <c r="B67" s="24"/>
      <c r="C67" s="24"/>
      <c r="D67" s="24"/>
      <c r="G67" s="86"/>
      <c r="H67" s="99"/>
      <c r="I67" s="114"/>
    </row>
    <row r="68" spans="1:10" ht="15" customHeight="1">
      <c r="B68" s="44" t="s">
        <v>25</v>
      </c>
      <c r="C68" s="44" t="s">
        <v>12</v>
      </c>
      <c r="D68" s="44" t="s">
        <v>9</v>
      </c>
      <c r="G68" s="85"/>
      <c r="H68" s="99"/>
      <c r="I68" s="114"/>
    </row>
    <row r="69" spans="1:10" ht="15" customHeight="1">
      <c r="B69" s="45">
        <f>J12</f>
        <v>0</v>
      </c>
      <c r="C69" s="45"/>
      <c r="D69" s="60"/>
      <c r="E69" s="61"/>
      <c r="G69" s="85"/>
      <c r="H69" s="102"/>
      <c r="I69" s="114"/>
    </row>
    <row r="70" spans="1:10">
      <c r="B70" s="40"/>
      <c r="C70" s="40"/>
      <c r="D70" s="61"/>
      <c r="E70" s="61"/>
      <c r="G70" s="85"/>
      <c r="H70" s="102"/>
      <c r="I70" s="114"/>
      <c r="J70" s="46"/>
    </row>
    <row r="71" spans="1:10" ht="13.95">
      <c r="B71" s="40"/>
      <c r="C71" s="40"/>
      <c r="D71" s="61"/>
      <c r="E71" s="61"/>
      <c r="G71" s="85"/>
      <c r="H71" s="102"/>
      <c r="I71" s="114"/>
    </row>
    <row r="72" spans="1:10" ht="17.7">
      <c r="A72" s="23" t="s">
        <v>4</v>
      </c>
      <c r="B72" s="23"/>
      <c r="C72" s="54"/>
      <c r="D72" s="54"/>
      <c r="E72" s="66"/>
      <c r="F72" s="23"/>
      <c r="G72" s="23"/>
      <c r="H72" s="23"/>
      <c r="I72" s="23"/>
      <c r="J72" s="118">
        <f>(B69+C69)*D69</f>
        <v>0</v>
      </c>
    </row>
    <row r="73" spans="1:10" ht="13.95">
      <c r="H73" s="106"/>
    </row>
    <row r="74" spans="1:10" ht="16.2">
      <c r="A74" s="25" t="s">
        <v>2</v>
      </c>
      <c r="E74" s="119"/>
      <c r="F74" s="67" t="s">
        <v>70</v>
      </c>
      <c r="G74" s="119"/>
      <c r="H74" s="119"/>
      <c r="I74" s="119"/>
      <c r="J74" s="119"/>
    </row>
    <row r="75" spans="1:10" ht="15" customHeight="1">
      <c r="B75" s="44" t="s">
        <v>25</v>
      </c>
      <c r="C75" s="44" t="s">
        <v>12</v>
      </c>
      <c r="D75" s="44" t="s">
        <v>42</v>
      </c>
      <c r="E75" s="119"/>
      <c r="F75" s="119"/>
      <c r="G75" s="119"/>
      <c r="H75" s="119"/>
      <c r="I75" s="119"/>
      <c r="J75" s="119"/>
    </row>
    <row r="76" spans="1:10" ht="15" customHeight="1">
      <c r="B76" s="45">
        <f>J12</f>
        <v>0</v>
      </c>
      <c r="C76" s="45"/>
      <c r="D76" s="45">
        <f>J72</f>
        <v>0</v>
      </c>
      <c r="E76" s="119"/>
      <c r="F76" s="119"/>
      <c r="G76" s="119"/>
      <c r="H76" s="119"/>
      <c r="I76" s="119"/>
      <c r="J76" s="119"/>
    </row>
    <row r="77" spans="1:10" ht="15.75" customHeight="1">
      <c r="B77" s="46"/>
      <c r="E77" s="16" t="s">
        <v>59</v>
      </c>
      <c r="F77" s="76" t="s">
        <v>21</v>
      </c>
      <c r="G77" s="90"/>
      <c r="H77" s="90"/>
    </row>
    <row r="78" spans="1:10" ht="15.75" customHeight="1">
      <c r="E78" s="14"/>
      <c r="F78" s="77" t="s">
        <v>40</v>
      </c>
      <c r="G78" s="91">
        <f>B76+C76+D76</f>
        <v>0</v>
      </c>
      <c r="H78" s="107"/>
      <c r="I78" s="46"/>
    </row>
    <row r="79" spans="1:10" ht="15.75" customHeight="1">
      <c r="E79" s="14"/>
      <c r="F79" s="78" t="s">
        <v>11</v>
      </c>
      <c r="G79" s="92">
        <f>G78*10%</f>
        <v>0</v>
      </c>
      <c r="H79" s="108"/>
    </row>
    <row r="80" spans="1:10" ht="15.75" customHeight="1">
      <c r="E80" s="15"/>
      <c r="F80" s="79" t="s">
        <v>44</v>
      </c>
      <c r="G80" s="93">
        <f>G78+G79</f>
        <v>0</v>
      </c>
      <c r="H80" s="109"/>
    </row>
    <row r="82" spans="5:10">
      <c r="E82" s="68" t="s">
        <v>2</v>
      </c>
      <c r="F82" s="80"/>
      <c r="G82" s="94">
        <f>G80</f>
        <v>0</v>
      </c>
      <c r="H82" s="110"/>
      <c r="J82" s="46"/>
    </row>
    <row r="83" spans="5:10">
      <c r="E83" s="69"/>
      <c r="F83" s="81"/>
      <c r="G83" s="95"/>
      <c r="H83" s="111"/>
    </row>
  </sheetData>
  <mergeCells count="25">
    <mergeCell ref="A1:F1"/>
    <mergeCell ref="H1:I1"/>
    <mergeCell ref="A3:B3"/>
    <mergeCell ref="A4:B4"/>
    <mergeCell ref="A14:B14"/>
    <mergeCell ref="B64:F64"/>
    <mergeCell ref="A67:D67"/>
    <mergeCell ref="G77:H77"/>
    <mergeCell ref="G78:H78"/>
    <mergeCell ref="G79:H79"/>
    <mergeCell ref="G80:H80"/>
    <mergeCell ref="A15:A19"/>
    <mergeCell ref="A21:A25"/>
    <mergeCell ref="A27:A31"/>
    <mergeCell ref="A33:A36"/>
    <mergeCell ref="A38:A43"/>
    <mergeCell ref="A45:B46"/>
    <mergeCell ref="A48:B49"/>
    <mergeCell ref="A51:B52"/>
    <mergeCell ref="A54:B57"/>
    <mergeCell ref="A59:A63"/>
    <mergeCell ref="F74:J76"/>
    <mergeCell ref="E77:E80"/>
    <mergeCell ref="E82:F83"/>
    <mergeCell ref="G82:H83"/>
  </mergeCells>
  <phoneticPr fontId="4"/>
  <pageMargins left="0.7" right="0.7" top="0.75" bottom="0.75" header="0.3" footer="0.3"/>
  <pageSetup paperSize="9" scale="64" fitToWidth="1" fitToHeight="1" orientation="portrait" usePrinterDefaults="1" horizontalDpi="300" verticalDpi="300" r:id="rId1"/>
  <rowBreaks count="1" manualBreakCount="1">
    <brk id="61" max="11" man="1"/>
  </rowBreaks>
  <colBreaks count="1" manualBreakCount="1">
    <brk id="8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83"/>
  <sheetViews>
    <sheetView view="pageBreakPreview" zoomScale="110" zoomScaleNormal="70" zoomScaleSheetLayoutView="110" workbookViewId="0">
      <selection sqref="A1:F1"/>
    </sheetView>
  </sheetViews>
  <sheetFormatPr defaultRowHeight="13.2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8" width="12.875" style="1" customWidth="1"/>
    <col min="9" max="9" width="12.625" style="1" customWidth="1"/>
    <col min="10" max="10" width="13" style="1" bestFit="1" customWidth="1"/>
    <col min="11" max="16384" width="9" style="1" customWidth="1"/>
  </cols>
  <sheetData>
    <row r="1" spans="1:10" ht="53.25" customHeight="1">
      <c r="A1" s="3" t="s">
        <v>67</v>
      </c>
      <c r="B1" s="3"/>
      <c r="C1" s="3"/>
      <c r="D1" s="3"/>
      <c r="E1" s="3"/>
      <c r="F1" s="3"/>
      <c r="G1" s="120" t="s">
        <v>73</v>
      </c>
      <c r="H1" s="96" t="s">
        <v>51</v>
      </c>
      <c r="I1" s="96"/>
      <c r="J1" s="117" t="s">
        <v>64</v>
      </c>
    </row>
    <row r="2" spans="1:10" s="2" customFormat="1" ht="14.4"/>
    <row r="3" spans="1:10" ht="19.5" customHeight="1">
      <c r="A3" s="4" t="s">
        <v>25</v>
      </c>
      <c r="B3" s="4"/>
      <c r="G3" s="83" t="s">
        <v>23</v>
      </c>
      <c r="H3" s="98" t="s">
        <v>41</v>
      </c>
      <c r="I3" s="112" t="s">
        <v>2</v>
      </c>
    </row>
    <row r="4" spans="1:10" ht="15" customHeight="1">
      <c r="A4" s="5" t="s">
        <v>18</v>
      </c>
      <c r="B4" s="26"/>
      <c r="C4" s="29" t="s">
        <v>49</v>
      </c>
      <c r="D4" s="55" t="s">
        <v>57</v>
      </c>
      <c r="E4" s="29" t="s">
        <v>26</v>
      </c>
      <c r="F4" s="29" t="s">
        <v>5</v>
      </c>
      <c r="G4" s="84"/>
      <c r="H4" s="97"/>
      <c r="I4" s="112"/>
    </row>
    <row r="5" spans="1:10" ht="15" customHeight="1">
      <c r="A5" s="6" t="s">
        <v>27</v>
      </c>
      <c r="B5" s="27"/>
      <c r="C5" s="47"/>
      <c r="D5" s="47"/>
      <c r="E5" s="47"/>
      <c r="F5" s="70">
        <f>SUM(C5:E5)*B5</f>
        <v>0</v>
      </c>
      <c r="G5" s="85"/>
      <c r="H5" s="99"/>
      <c r="I5" s="113"/>
    </row>
    <row r="6" spans="1:10" ht="15" customHeight="1">
      <c r="A6" s="6" t="s">
        <v>15</v>
      </c>
      <c r="B6" s="27"/>
      <c r="C6" s="47"/>
      <c r="D6" s="47"/>
      <c r="E6" s="47"/>
      <c r="F6" s="70">
        <f>SUM(C6:E6)*B6</f>
        <v>0</v>
      </c>
      <c r="G6" s="85"/>
      <c r="H6" s="99"/>
      <c r="I6" s="113"/>
    </row>
    <row r="7" spans="1:10" ht="15" customHeight="1">
      <c r="A7" s="6" t="s">
        <v>24</v>
      </c>
      <c r="B7" s="27"/>
      <c r="C7" s="47"/>
      <c r="D7" s="47"/>
      <c r="E7" s="47"/>
      <c r="F7" s="70">
        <f>SUM(C7:E7)*B7</f>
        <v>0</v>
      </c>
      <c r="G7" s="85"/>
      <c r="H7" s="99"/>
      <c r="I7" s="113"/>
    </row>
    <row r="8" spans="1:10" ht="15" customHeight="1">
      <c r="A8" s="6" t="s">
        <v>19</v>
      </c>
      <c r="B8" s="27"/>
      <c r="C8" s="47"/>
      <c r="D8" s="47"/>
      <c r="E8" s="47"/>
      <c r="F8" s="70">
        <f>SUM(C8:E8)*B8</f>
        <v>0</v>
      </c>
      <c r="G8" s="85"/>
      <c r="H8" s="99"/>
      <c r="I8" s="113"/>
    </row>
    <row r="9" spans="1:10" ht="15" customHeight="1">
      <c r="A9" s="7" t="s">
        <v>36</v>
      </c>
      <c r="B9" s="28">
        <v>0</v>
      </c>
      <c r="C9" s="45">
        <v>0</v>
      </c>
      <c r="D9" s="45">
        <v>0</v>
      </c>
      <c r="E9" s="45">
        <v>0</v>
      </c>
      <c r="F9" s="70">
        <v>0</v>
      </c>
      <c r="G9" s="85"/>
      <c r="H9" s="99"/>
      <c r="I9" s="113"/>
    </row>
    <row r="10" spans="1:10">
      <c r="A10" s="8" t="s">
        <v>16</v>
      </c>
      <c r="B10" s="28">
        <v>0</v>
      </c>
      <c r="C10" s="45">
        <v>0</v>
      </c>
      <c r="D10" s="45">
        <v>0</v>
      </c>
      <c r="E10" s="45">
        <v>0</v>
      </c>
      <c r="F10" s="70">
        <f>SUM(C10:E10)*B10</f>
        <v>0</v>
      </c>
      <c r="G10" s="85"/>
      <c r="H10" s="100"/>
      <c r="I10" s="114"/>
    </row>
    <row r="11" spans="1:10" ht="13.95">
      <c r="A11" s="8"/>
      <c r="B11" s="28"/>
      <c r="C11" s="45"/>
      <c r="D11" s="45"/>
      <c r="E11" s="45"/>
      <c r="F11" s="70">
        <f>SUM(C11:E11)*B11</f>
        <v>0</v>
      </c>
      <c r="G11" s="85"/>
      <c r="H11" s="100"/>
      <c r="I11" s="114"/>
    </row>
    <row r="12" spans="1:10" ht="17.7">
      <c r="A12" s="9" t="s">
        <v>13</v>
      </c>
      <c r="B12" s="23"/>
      <c r="C12" s="23"/>
      <c r="D12" s="23"/>
      <c r="E12" s="23"/>
      <c r="F12" s="23"/>
      <c r="G12" s="86"/>
      <c r="H12" s="23"/>
      <c r="I12" s="115" t="s">
        <v>68</v>
      </c>
      <c r="J12" s="118">
        <f>SUM(F5:F11)</f>
        <v>0</v>
      </c>
    </row>
    <row r="13" spans="1:10" ht="13.95">
      <c r="G13" s="86"/>
      <c r="H13" s="99"/>
      <c r="I13" s="114"/>
    </row>
    <row r="14" spans="1:10" ht="19.2">
      <c r="A14" s="4" t="s">
        <v>12</v>
      </c>
      <c r="B14" s="4"/>
      <c r="G14" s="86"/>
      <c r="H14" s="99"/>
      <c r="I14" s="114"/>
    </row>
    <row r="15" spans="1:10">
      <c r="A15" s="10" t="s">
        <v>39</v>
      </c>
      <c r="B15" s="29" t="s">
        <v>43</v>
      </c>
      <c r="C15" s="29" t="s">
        <v>58</v>
      </c>
      <c r="D15" s="29" t="s">
        <v>0</v>
      </c>
      <c r="E15" s="29" t="s">
        <v>14</v>
      </c>
      <c r="F15" s="29" t="s">
        <v>17</v>
      </c>
      <c r="G15" s="86"/>
      <c r="H15" s="99"/>
      <c r="I15" s="114"/>
    </row>
    <row r="16" spans="1:10">
      <c r="A16" s="11"/>
      <c r="B16" s="20" t="s">
        <v>34</v>
      </c>
      <c r="C16" s="45">
        <v>0</v>
      </c>
      <c r="D16" s="45">
        <v>0</v>
      </c>
      <c r="E16" s="45">
        <v>0</v>
      </c>
      <c r="F16" s="70">
        <f>D16*C16*E16</f>
        <v>0</v>
      </c>
      <c r="G16" s="86"/>
      <c r="H16" s="101"/>
      <c r="I16" s="114"/>
    </row>
    <row r="17" spans="1:12">
      <c r="A17" s="11"/>
      <c r="B17" s="20" t="s">
        <v>48</v>
      </c>
      <c r="C17" s="45">
        <v>0</v>
      </c>
      <c r="D17" s="45">
        <v>0</v>
      </c>
      <c r="E17" s="45">
        <v>0</v>
      </c>
      <c r="F17" s="70">
        <f>D17*C17*E17</f>
        <v>0</v>
      </c>
      <c r="G17" s="86"/>
      <c r="H17" s="102"/>
      <c r="I17" s="114"/>
    </row>
    <row r="18" spans="1:12">
      <c r="A18" s="11"/>
      <c r="B18" s="15" t="s">
        <v>28</v>
      </c>
      <c r="C18" s="45">
        <v>0</v>
      </c>
      <c r="D18" s="45">
        <v>0</v>
      </c>
      <c r="E18" s="45">
        <v>0</v>
      </c>
      <c r="F18" s="70">
        <f>D18*C18*E18</f>
        <v>0</v>
      </c>
      <c r="G18" s="85"/>
      <c r="H18" s="102"/>
      <c r="I18" s="114"/>
    </row>
    <row r="19" spans="1:12">
      <c r="A19" s="12"/>
      <c r="B19" s="30" t="s">
        <v>52</v>
      </c>
      <c r="C19" s="45">
        <v>0</v>
      </c>
      <c r="D19" s="45">
        <v>0</v>
      </c>
      <c r="E19" s="45">
        <v>0</v>
      </c>
      <c r="F19" s="70">
        <f>D19*C19*E19</f>
        <v>0</v>
      </c>
      <c r="G19" s="85"/>
      <c r="H19" s="102"/>
      <c r="I19" s="113"/>
      <c r="J19" s="45">
        <f>SUM(F16:F19)</f>
        <v>0</v>
      </c>
    </row>
    <row r="20" spans="1:12" ht="19.2">
      <c r="A20" s="13"/>
      <c r="B20" s="4"/>
      <c r="G20" s="86"/>
      <c r="H20" s="99"/>
      <c r="I20" s="114"/>
      <c r="L20" s="46"/>
    </row>
    <row r="21" spans="1:12">
      <c r="A21" s="10" t="s">
        <v>3</v>
      </c>
      <c r="B21" s="29" t="s">
        <v>43</v>
      </c>
      <c r="C21" s="29" t="s">
        <v>58</v>
      </c>
      <c r="D21" s="29" t="s">
        <v>56</v>
      </c>
      <c r="E21" s="29" t="s">
        <v>20</v>
      </c>
      <c r="F21" s="29" t="s">
        <v>17</v>
      </c>
      <c r="G21" s="86"/>
      <c r="H21" s="99"/>
      <c r="I21" s="114"/>
    </row>
    <row r="22" spans="1:12">
      <c r="A22" s="14"/>
      <c r="B22" s="20" t="s">
        <v>53</v>
      </c>
      <c r="C22" s="47"/>
      <c r="D22" s="47"/>
      <c r="E22" s="47"/>
      <c r="F22" s="71">
        <f>D22*E22*C22</f>
        <v>0</v>
      </c>
      <c r="G22" s="86"/>
      <c r="H22" s="101"/>
      <c r="I22" s="114"/>
    </row>
    <row r="23" spans="1:12">
      <c r="A23" s="14"/>
      <c r="B23" s="20" t="s">
        <v>55</v>
      </c>
      <c r="C23" s="47"/>
      <c r="D23" s="47"/>
      <c r="E23" s="47"/>
      <c r="F23" s="71">
        <f>D23*E23*C23</f>
        <v>0</v>
      </c>
      <c r="G23" s="86"/>
      <c r="H23" s="101"/>
      <c r="I23" s="114"/>
    </row>
    <row r="24" spans="1:12">
      <c r="A24" s="14"/>
      <c r="B24" s="20" t="s">
        <v>38</v>
      </c>
      <c r="C24" s="47"/>
      <c r="D24" s="47"/>
      <c r="E24" s="47"/>
      <c r="F24" s="71">
        <f>D24*E24*C24</f>
        <v>0</v>
      </c>
      <c r="G24" s="85"/>
      <c r="H24" s="101"/>
      <c r="I24" s="114"/>
    </row>
    <row r="25" spans="1:12">
      <c r="A25" s="15"/>
      <c r="B25" s="20" t="s">
        <v>50</v>
      </c>
      <c r="C25" s="47"/>
      <c r="D25" s="47"/>
      <c r="E25" s="47"/>
      <c r="F25" s="71">
        <f>D25*E25*C25</f>
        <v>0</v>
      </c>
      <c r="G25" s="85"/>
      <c r="H25" s="102"/>
      <c r="I25" s="114"/>
      <c r="J25" s="45">
        <f>SUM(F22:F25)</f>
        <v>0</v>
      </c>
    </row>
    <row r="26" spans="1:12">
      <c r="D26" s="40"/>
      <c r="E26" s="40"/>
      <c r="F26" s="40"/>
      <c r="G26" s="85"/>
      <c r="H26" s="101"/>
      <c r="I26" s="114"/>
    </row>
    <row r="27" spans="1:12">
      <c r="A27" s="16" t="s">
        <v>30</v>
      </c>
      <c r="B27" s="29" t="s">
        <v>43</v>
      </c>
      <c r="C27" s="29" t="s">
        <v>58</v>
      </c>
      <c r="D27" s="29" t="s">
        <v>56</v>
      </c>
      <c r="E27" s="29" t="s">
        <v>20</v>
      </c>
      <c r="F27" s="29" t="s">
        <v>17</v>
      </c>
      <c r="G27" s="86"/>
      <c r="H27" s="99"/>
      <c r="I27" s="114"/>
    </row>
    <row r="28" spans="1:12">
      <c r="A28" s="14"/>
      <c r="B28" s="20" t="s">
        <v>8</v>
      </c>
      <c r="C28" s="45">
        <v>0</v>
      </c>
      <c r="D28" s="45">
        <v>0</v>
      </c>
      <c r="E28" s="62">
        <v>0</v>
      </c>
      <c r="F28" s="70">
        <f>C28*D28*E28</f>
        <v>0</v>
      </c>
      <c r="G28" s="86"/>
      <c r="H28" s="101"/>
      <c r="I28" s="114"/>
    </row>
    <row r="29" spans="1:12">
      <c r="A29" s="14"/>
      <c r="B29" s="20" t="s">
        <v>63</v>
      </c>
      <c r="C29" s="48">
        <v>0</v>
      </c>
      <c r="D29" s="48">
        <v>0</v>
      </c>
      <c r="E29" s="57">
        <v>0</v>
      </c>
      <c r="F29" s="70">
        <f>C29*E29*D29</f>
        <v>0</v>
      </c>
      <c r="G29" s="86"/>
      <c r="H29" s="101"/>
      <c r="I29" s="114"/>
    </row>
    <row r="30" spans="1:12">
      <c r="A30" s="14"/>
      <c r="B30" s="20"/>
      <c r="C30" s="49"/>
      <c r="D30" s="49"/>
      <c r="E30" s="63"/>
      <c r="F30" s="70">
        <f>C30*D30*E30</f>
        <v>0</v>
      </c>
      <c r="G30" s="87"/>
      <c r="H30" s="103"/>
      <c r="I30" s="114"/>
    </row>
    <row r="31" spans="1:12">
      <c r="A31" s="15"/>
      <c r="B31" s="20"/>
      <c r="C31" s="49"/>
      <c r="D31" s="49"/>
      <c r="E31" s="63"/>
      <c r="F31" s="70">
        <f>G30</f>
        <v>0</v>
      </c>
      <c r="G31" s="85"/>
      <c r="H31" s="102"/>
      <c r="I31" s="113"/>
      <c r="J31" s="45">
        <f>SUM(F28:F31)</f>
        <v>0</v>
      </c>
    </row>
    <row r="32" spans="1:12">
      <c r="G32" s="85"/>
      <c r="H32" s="101"/>
      <c r="I32" s="114"/>
    </row>
    <row r="33" spans="1:10">
      <c r="A33" s="16" t="s">
        <v>22</v>
      </c>
      <c r="B33" s="29"/>
      <c r="C33" s="29" t="s">
        <v>0</v>
      </c>
      <c r="D33" s="29" t="s">
        <v>58</v>
      </c>
      <c r="E33" s="29" t="s">
        <v>56</v>
      </c>
      <c r="F33" s="29" t="s">
        <v>17</v>
      </c>
      <c r="G33" s="86"/>
      <c r="H33" s="99"/>
      <c r="I33" s="114"/>
    </row>
    <row r="34" spans="1:10">
      <c r="A34" s="14"/>
      <c r="B34" s="20"/>
      <c r="C34" s="47"/>
      <c r="D34" s="47"/>
      <c r="E34" s="47"/>
      <c r="F34" s="70">
        <f>C34*D34*E34</f>
        <v>0</v>
      </c>
      <c r="G34" s="86"/>
      <c r="H34" s="101"/>
      <c r="I34" s="114"/>
    </row>
    <row r="35" spans="1:10">
      <c r="A35" s="14"/>
      <c r="B35" s="20"/>
      <c r="C35" s="47"/>
      <c r="D35" s="47"/>
      <c r="E35" s="47"/>
      <c r="F35" s="70">
        <f>C35*D35*E35</f>
        <v>0</v>
      </c>
      <c r="G35" s="85"/>
      <c r="H35" s="101"/>
      <c r="I35" s="114"/>
    </row>
    <row r="36" spans="1:10" ht="13.5" customHeight="1">
      <c r="A36" s="15"/>
      <c r="B36" s="20"/>
      <c r="C36" s="47"/>
      <c r="D36" s="47"/>
      <c r="E36" s="47"/>
      <c r="F36" s="70">
        <f>SUM(F34:F35)</f>
        <v>0</v>
      </c>
      <c r="G36" s="85"/>
      <c r="H36" s="102"/>
      <c r="I36" s="114"/>
      <c r="J36" s="45">
        <f>F36</f>
        <v>0</v>
      </c>
    </row>
    <row r="37" spans="1:10" ht="13.5" customHeight="1">
      <c r="B37" s="31"/>
      <c r="D37" s="46"/>
      <c r="G37" s="85"/>
      <c r="H37" s="101"/>
      <c r="I37" s="114"/>
    </row>
    <row r="38" spans="1:10" ht="13.5" customHeight="1">
      <c r="A38" s="16" t="s">
        <v>45</v>
      </c>
      <c r="B38" s="32" t="s">
        <v>37</v>
      </c>
      <c r="C38" s="29" t="s">
        <v>58</v>
      </c>
      <c r="D38" s="29" t="s">
        <v>20</v>
      </c>
      <c r="E38" s="29" t="s">
        <v>56</v>
      </c>
      <c r="F38" s="29" t="s">
        <v>17</v>
      </c>
      <c r="G38" s="88"/>
      <c r="H38" s="99"/>
      <c r="I38" s="114"/>
    </row>
    <row r="39" spans="1:10" ht="13.5" customHeight="1">
      <c r="A39" s="14"/>
      <c r="B39" s="34"/>
      <c r="C39" s="50">
        <v>0</v>
      </c>
      <c r="D39" s="56">
        <v>0</v>
      </c>
      <c r="E39" s="56">
        <v>0</v>
      </c>
      <c r="F39" s="72">
        <f>C39*D39*E39</f>
        <v>0</v>
      </c>
      <c r="G39" s="88"/>
      <c r="H39" s="99"/>
      <c r="I39" s="114"/>
    </row>
    <row r="40" spans="1:10" ht="13.5" customHeight="1">
      <c r="A40" s="14"/>
      <c r="B40" s="34"/>
      <c r="C40" s="50">
        <v>0</v>
      </c>
      <c r="D40" s="56">
        <v>0</v>
      </c>
      <c r="E40" s="56">
        <v>0</v>
      </c>
      <c r="F40" s="72">
        <f>C40*D40*E40</f>
        <v>0</v>
      </c>
      <c r="G40" s="88"/>
      <c r="H40" s="99"/>
      <c r="I40" s="114"/>
    </row>
    <row r="41" spans="1:10" ht="13.5" customHeight="1">
      <c r="A41" s="14"/>
      <c r="B41" s="35"/>
      <c r="C41" s="50">
        <v>0</v>
      </c>
      <c r="D41" s="56">
        <v>0</v>
      </c>
      <c r="E41" s="56">
        <v>0</v>
      </c>
      <c r="F41" s="70">
        <f>C41*D41*E41</f>
        <v>0</v>
      </c>
      <c r="G41" s="88"/>
      <c r="H41" s="99"/>
      <c r="I41" s="114"/>
    </row>
    <row r="42" spans="1:10" ht="13.5" customHeight="1">
      <c r="A42" s="14"/>
      <c r="B42" s="36" t="s">
        <v>54</v>
      </c>
      <c r="C42" s="51" t="s">
        <v>58</v>
      </c>
      <c r="D42" s="29" t="s">
        <v>0</v>
      </c>
      <c r="E42" s="29" t="s">
        <v>56</v>
      </c>
      <c r="F42" s="51" t="s">
        <v>17</v>
      </c>
      <c r="G42" s="87"/>
      <c r="H42" s="103"/>
      <c r="I42" s="114"/>
    </row>
    <row r="43" spans="1:10" ht="13.5" customHeight="1">
      <c r="A43" s="15"/>
      <c r="B43" s="37" t="s">
        <v>60</v>
      </c>
      <c r="C43" s="45">
        <v>0</v>
      </c>
      <c r="D43" s="45">
        <v>0</v>
      </c>
      <c r="E43" s="64"/>
      <c r="F43" s="73">
        <f>C43*D43</f>
        <v>0</v>
      </c>
      <c r="G43" s="87"/>
      <c r="H43" s="103"/>
      <c r="I43" s="114"/>
      <c r="J43" s="45">
        <f>SUM(F39:F43)</f>
        <v>0</v>
      </c>
    </row>
    <row r="44" spans="1:10" ht="13.5" customHeight="1">
      <c r="A44" s="17"/>
      <c r="B44" s="17"/>
      <c r="C44" s="17"/>
      <c r="D44" s="40"/>
      <c r="E44" s="40"/>
      <c r="F44" s="40"/>
      <c r="G44" s="88"/>
      <c r="H44" s="99"/>
      <c r="I44" s="114"/>
    </row>
    <row r="45" spans="1:10" ht="13.5" customHeight="1">
      <c r="A45" s="18" t="s">
        <v>1</v>
      </c>
      <c r="B45" s="38"/>
      <c r="C45" s="29" t="s">
        <v>58</v>
      </c>
      <c r="D45" s="29" t="s">
        <v>0</v>
      </c>
      <c r="E45" s="29"/>
      <c r="F45" s="29" t="s">
        <v>17</v>
      </c>
      <c r="G45" s="85"/>
      <c r="H45" s="102"/>
      <c r="I45" s="114"/>
    </row>
    <row r="46" spans="1:10" ht="13.5" customHeight="1">
      <c r="A46" s="19"/>
      <c r="B46" s="39"/>
      <c r="C46" s="50">
        <v>0</v>
      </c>
      <c r="D46" s="56">
        <v>0</v>
      </c>
      <c r="E46" s="64"/>
      <c r="F46" s="74">
        <f>C46*D46</f>
        <v>0</v>
      </c>
      <c r="G46" s="89"/>
      <c r="H46" s="104"/>
      <c r="I46" s="114"/>
      <c r="J46" s="45">
        <f>SUM(F46:F46)</f>
        <v>0</v>
      </c>
    </row>
    <row r="47" spans="1:10" ht="13.5" customHeight="1">
      <c r="A47" s="17"/>
      <c r="B47" s="40"/>
      <c r="C47" s="40"/>
      <c r="E47" s="40"/>
      <c r="F47" s="46"/>
      <c r="G47" s="86"/>
      <c r="H47" s="102"/>
      <c r="I47" s="114"/>
    </row>
    <row r="48" spans="1:10">
      <c r="A48" s="18" t="s">
        <v>32</v>
      </c>
      <c r="B48" s="38"/>
      <c r="C48" s="29" t="s">
        <v>58</v>
      </c>
      <c r="D48" s="29" t="s">
        <v>0</v>
      </c>
      <c r="E48" s="29"/>
      <c r="F48" s="29" t="s">
        <v>17</v>
      </c>
      <c r="G48" s="85"/>
      <c r="H48" s="105"/>
      <c r="I48" s="114"/>
    </row>
    <row r="49" spans="1:10">
      <c r="A49" s="19"/>
      <c r="B49" s="39"/>
      <c r="C49" s="48">
        <v>0</v>
      </c>
      <c r="D49" s="57">
        <v>0</v>
      </c>
      <c r="E49" s="64"/>
      <c r="F49" s="70">
        <f>C49*D49</f>
        <v>0</v>
      </c>
      <c r="G49" s="85"/>
      <c r="H49" s="102"/>
      <c r="I49" s="114"/>
      <c r="J49" s="45">
        <f>F49</f>
        <v>0</v>
      </c>
    </row>
    <row r="50" spans="1:10">
      <c r="A50" s="17"/>
      <c r="B50" s="40"/>
      <c r="E50" s="40"/>
      <c r="F50" s="46"/>
      <c r="G50" s="86"/>
      <c r="H50" s="102"/>
      <c r="I50" s="114"/>
    </row>
    <row r="51" spans="1:10">
      <c r="A51" s="18" t="s">
        <v>7</v>
      </c>
      <c r="B51" s="38"/>
      <c r="C51" s="51" t="s">
        <v>6</v>
      </c>
      <c r="D51" s="29" t="s">
        <v>20</v>
      </c>
      <c r="E51" s="29" t="s">
        <v>56</v>
      </c>
      <c r="F51" s="51" t="s">
        <v>17</v>
      </c>
      <c r="G51" s="85"/>
      <c r="H51" s="102"/>
      <c r="I51" s="114"/>
    </row>
    <row r="52" spans="1:10">
      <c r="A52" s="19"/>
      <c r="B52" s="39"/>
      <c r="C52" s="45">
        <v>0</v>
      </c>
      <c r="D52" s="57">
        <v>0</v>
      </c>
      <c r="E52" s="57">
        <v>0</v>
      </c>
      <c r="F52" s="70">
        <f>C52*D52</f>
        <v>0</v>
      </c>
      <c r="G52" s="85"/>
      <c r="H52" s="102"/>
      <c r="I52" s="114"/>
      <c r="J52" s="45">
        <f>SUM(F52:F52)</f>
        <v>0</v>
      </c>
    </row>
    <row r="53" spans="1:10">
      <c r="A53" s="17"/>
      <c r="B53" s="17"/>
      <c r="C53" s="52"/>
      <c r="D53" s="58"/>
      <c r="E53" s="58"/>
      <c r="F53" s="52"/>
      <c r="G53" s="85"/>
      <c r="H53" s="102"/>
      <c r="I53" s="114"/>
    </row>
    <row r="54" spans="1:10">
      <c r="A54" s="20" t="s">
        <v>46</v>
      </c>
      <c r="B54" s="20"/>
      <c r="C54" s="51" t="s">
        <v>6</v>
      </c>
      <c r="D54" s="29" t="s">
        <v>10</v>
      </c>
      <c r="E54" s="29" t="s">
        <v>61</v>
      </c>
      <c r="F54" s="51" t="s">
        <v>17</v>
      </c>
      <c r="G54" s="85"/>
      <c r="H54" s="102"/>
      <c r="I54" s="114"/>
    </row>
    <row r="55" spans="1:10">
      <c r="A55" s="20"/>
      <c r="B55" s="20"/>
      <c r="C55" s="53">
        <v>0</v>
      </c>
      <c r="D55" s="59">
        <v>0</v>
      </c>
      <c r="E55" s="59">
        <v>0</v>
      </c>
      <c r="F55" s="75">
        <f>C55*D55*E55</f>
        <v>0</v>
      </c>
      <c r="G55" s="85"/>
      <c r="H55" s="102"/>
      <c r="I55" s="114"/>
    </row>
    <row r="56" spans="1:10">
      <c r="A56" s="20"/>
      <c r="B56" s="20"/>
      <c r="C56" s="53">
        <v>0</v>
      </c>
      <c r="D56" s="59">
        <v>0</v>
      </c>
      <c r="E56" s="59">
        <v>0</v>
      </c>
      <c r="F56" s="75">
        <f>C56*D56*E56</f>
        <v>0</v>
      </c>
      <c r="G56" s="85"/>
      <c r="H56" s="102"/>
      <c r="I56" s="114"/>
    </row>
    <row r="57" spans="1:10">
      <c r="A57" s="20"/>
      <c r="B57" s="20"/>
      <c r="C57" s="53">
        <v>0</v>
      </c>
      <c r="D57" s="59">
        <v>0</v>
      </c>
      <c r="E57" s="65">
        <v>0</v>
      </c>
      <c r="F57" s="75">
        <f>C57*D57*E57</f>
        <v>0</v>
      </c>
      <c r="G57" s="85"/>
      <c r="H57" s="102"/>
      <c r="I57" s="114"/>
      <c r="J57" s="45">
        <f>F57+F55+F56</f>
        <v>0</v>
      </c>
    </row>
    <row r="58" spans="1:10">
      <c r="G58" s="86"/>
      <c r="H58" s="99"/>
      <c r="I58" s="114"/>
    </row>
    <row r="59" spans="1:10" ht="13.5" customHeight="1">
      <c r="A59" s="21" t="s">
        <v>33</v>
      </c>
      <c r="B59" s="41" t="s">
        <v>62</v>
      </c>
      <c r="C59" s="51" t="s">
        <v>6</v>
      </c>
      <c r="D59" s="29" t="s">
        <v>0</v>
      </c>
      <c r="E59" s="29" t="s">
        <v>61</v>
      </c>
      <c r="F59" s="51" t="s">
        <v>17</v>
      </c>
      <c r="G59" s="85"/>
      <c r="H59" s="102"/>
      <c r="I59" s="114"/>
    </row>
    <row r="60" spans="1:10">
      <c r="A60" s="21"/>
      <c r="B60" s="20" t="s">
        <v>31</v>
      </c>
      <c r="C60" s="48">
        <v>5100</v>
      </c>
      <c r="D60" s="57">
        <v>2</v>
      </c>
      <c r="E60" s="57">
        <v>30</v>
      </c>
      <c r="F60" s="70">
        <f>C60*D60*E60</f>
        <v>306000</v>
      </c>
      <c r="G60" s="85"/>
      <c r="H60" s="102"/>
      <c r="I60" s="114"/>
      <c r="J60" s="40"/>
    </row>
    <row r="61" spans="1:10">
      <c r="A61" s="21"/>
      <c r="B61" s="18" t="s">
        <v>16</v>
      </c>
      <c r="C61" s="48">
        <v>3000</v>
      </c>
      <c r="D61" s="57">
        <v>6</v>
      </c>
      <c r="E61" s="57">
        <v>30</v>
      </c>
      <c r="F61" s="70">
        <f>C61*D61*E61</f>
        <v>540000</v>
      </c>
      <c r="G61" s="85"/>
      <c r="H61" s="102"/>
      <c r="I61" s="114"/>
      <c r="J61" s="40"/>
    </row>
    <row r="62" spans="1:10">
      <c r="A62" s="21"/>
      <c r="B62" s="42" t="s">
        <v>54</v>
      </c>
      <c r="C62" s="51" t="s">
        <v>6</v>
      </c>
      <c r="D62" s="29" t="s">
        <v>10</v>
      </c>
      <c r="E62" s="29" t="s">
        <v>0</v>
      </c>
      <c r="F62" s="51" t="s">
        <v>17</v>
      </c>
      <c r="G62" s="85"/>
      <c r="H62" s="102"/>
      <c r="I62" s="114"/>
      <c r="J62" s="40"/>
    </row>
    <row r="63" spans="1:10">
      <c r="A63" s="21"/>
      <c r="B63" s="20" t="s">
        <v>35</v>
      </c>
      <c r="C63" s="48">
        <v>0</v>
      </c>
      <c r="D63" s="57">
        <v>2</v>
      </c>
      <c r="E63" s="57">
        <v>8</v>
      </c>
      <c r="F63" s="70">
        <f>C63*D63*E63</f>
        <v>0</v>
      </c>
      <c r="G63" s="85"/>
      <c r="H63" s="102"/>
      <c r="I63" s="116" t="s">
        <v>69</v>
      </c>
      <c r="J63" s="45">
        <f>F60+F61+F63</f>
        <v>846000</v>
      </c>
    </row>
    <row r="64" spans="1:10" ht="13.95">
      <c r="A64" s="22"/>
      <c r="B64" s="43" t="s">
        <v>66</v>
      </c>
      <c r="C64" s="43"/>
      <c r="D64" s="43"/>
      <c r="E64" s="43"/>
      <c r="F64" s="43"/>
      <c r="G64" s="85"/>
      <c r="H64" s="40"/>
      <c r="I64" s="46"/>
      <c r="J64" s="40"/>
    </row>
    <row r="65" spans="1:10" ht="17.7">
      <c r="A65" s="23" t="s">
        <v>29</v>
      </c>
      <c r="B65" s="23"/>
      <c r="C65" s="23"/>
      <c r="D65" s="23"/>
      <c r="E65" s="23"/>
      <c r="F65" s="23"/>
      <c r="G65" s="86"/>
      <c r="H65" s="23"/>
      <c r="I65" s="23"/>
      <c r="J65" s="118">
        <f>SUM(J15:J63)</f>
        <v>846000</v>
      </c>
    </row>
    <row r="66" spans="1:10" ht="13.95">
      <c r="G66" s="86"/>
      <c r="H66" s="99"/>
      <c r="I66" s="114"/>
    </row>
    <row r="67" spans="1:10" ht="19.2">
      <c r="A67" s="24" t="s">
        <v>47</v>
      </c>
      <c r="B67" s="24"/>
      <c r="C67" s="24"/>
      <c r="D67" s="24"/>
      <c r="G67" s="86"/>
      <c r="H67" s="99"/>
      <c r="I67" s="114"/>
    </row>
    <row r="68" spans="1:10" ht="15" customHeight="1">
      <c r="B68" s="44" t="s">
        <v>25</v>
      </c>
      <c r="C68" s="44" t="s">
        <v>12</v>
      </c>
      <c r="D68" s="44" t="s">
        <v>9</v>
      </c>
      <c r="G68" s="85"/>
      <c r="H68" s="99"/>
      <c r="I68" s="114"/>
    </row>
    <row r="69" spans="1:10" ht="15" customHeight="1">
      <c r="B69" s="45">
        <f>J12</f>
        <v>0</v>
      </c>
      <c r="C69" s="45"/>
      <c r="D69" s="60"/>
      <c r="E69" s="61"/>
      <c r="G69" s="85"/>
      <c r="H69" s="102"/>
      <c r="I69" s="114"/>
    </row>
    <row r="70" spans="1:10">
      <c r="B70" s="40"/>
      <c r="C70" s="40"/>
      <c r="D70" s="61"/>
      <c r="E70" s="61"/>
      <c r="G70" s="85"/>
      <c r="H70" s="102"/>
      <c r="I70" s="114"/>
      <c r="J70" s="46"/>
    </row>
    <row r="71" spans="1:10" ht="13.95">
      <c r="B71" s="40"/>
      <c r="C71" s="40"/>
      <c r="D71" s="61"/>
      <c r="E71" s="61"/>
      <c r="G71" s="85"/>
      <c r="H71" s="102"/>
      <c r="I71" s="114"/>
    </row>
    <row r="72" spans="1:10" ht="17.7">
      <c r="A72" s="23" t="s">
        <v>4</v>
      </c>
      <c r="B72" s="23"/>
      <c r="C72" s="54"/>
      <c r="D72" s="54"/>
      <c r="E72" s="66"/>
      <c r="F72" s="23"/>
      <c r="G72" s="23"/>
      <c r="H72" s="23"/>
      <c r="I72" s="23"/>
      <c r="J72" s="118">
        <f>(B69+C69)*D69</f>
        <v>0</v>
      </c>
    </row>
    <row r="73" spans="1:10" ht="13.95">
      <c r="H73" s="106"/>
    </row>
    <row r="74" spans="1:10" ht="16.2">
      <c r="A74" s="25" t="s">
        <v>2</v>
      </c>
      <c r="E74" s="119"/>
      <c r="F74" s="67" t="s">
        <v>70</v>
      </c>
      <c r="G74" s="119"/>
      <c r="H74" s="119"/>
      <c r="I74" s="119"/>
      <c r="J74" s="119"/>
    </row>
    <row r="75" spans="1:10" ht="15" customHeight="1">
      <c r="B75" s="44" t="s">
        <v>25</v>
      </c>
      <c r="C75" s="44" t="s">
        <v>12</v>
      </c>
      <c r="D75" s="44" t="s">
        <v>42</v>
      </c>
      <c r="E75" s="119"/>
      <c r="F75" s="119"/>
      <c r="G75" s="119"/>
      <c r="H75" s="119"/>
      <c r="I75" s="119"/>
      <c r="J75" s="119"/>
    </row>
    <row r="76" spans="1:10" ht="15" customHeight="1">
      <c r="B76" s="45">
        <f>J12</f>
        <v>0</v>
      </c>
      <c r="C76" s="45"/>
      <c r="D76" s="45">
        <f>J72</f>
        <v>0</v>
      </c>
      <c r="E76" s="119"/>
      <c r="F76" s="119"/>
      <c r="G76" s="119"/>
      <c r="H76" s="119"/>
      <c r="I76" s="119"/>
      <c r="J76" s="119"/>
    </row>
    <row r="77" spans="1:10" ht="15.75" customHeight="1">
      <c r="B77" s="46"/>
      <c r="E77" s="16" t="s">
        <v>59</v>
      </c>
      <c r="F77" s="76" t="s">
        <v>21</v>
      </c>
      <c r="G77" s="90"/>
      <c r="H77" s="90"/>
    </row>
    <row r="78" spans="1:10" ht="15.75" customHeight="1">
      <c r="E78" s="14"/>
      <c r="F78" s="77" t="s">
        <v>40</v>
      </c>
      <c r="G78" s="91">
        <f>B76+C76+D76</f>
        <v>0</v>
      </c>
      <c r="H78" s="107"/>
      <c r="I78" s="46"/>
    </row>
    <row r="79" spans="1:10" ht="15.75" customHeight="1">
      <c r="E79" s="14"/>
      <c r="F79" s="78" t="s">
        <v>11</v>
      </c>
      <c r="G79" s="92">
        <f>G78*10%</f>
        <v>0</v>
      </c>
      <c r="H79" s="108"/>
    </row>
    <row r="80" spans="1:10" ht="15.75" customHeight="1">
      <c r="E80" s="15"/>
      <c r="F80" s="79" t="s">
        <v>44</v>
      </c>
      <c r="G80" s="93">
        <f>G78+G79</f>
        <v>0</v>
      </c>
      <c r="H80" s="109"/>
    </row>
    <row r="82" spans="5:10">
      <c r="E82" s="68" t="s">
        <v>2</v>
      </c>
      <c r="F82" s="80"/>
      <c r="G82" s="94">
        <f>G80</f>
        <v>0</v>
      </c>
      <c r="H82" s="110"/>
      <c r="J82" s="46"/>
    </row>
    <row r="83" spans="5:10">
      <c r="E83" s="69"/>
      <c r="F83" s="81"/>
      <c r="G83" s="95"/>
      <c r="H83" s="111"/>
    </row>
  </sheetData>
  <mergeCells count="25">
    <mergeCell ref="A1:F1"/>
    <mergeCell ref="H1:I1"/>
    <mergeCell ref="A3:B3"/>
    <mergeCell ref="A4:B4"/>
    <mergeCell ref="A14:B14"/>
    <mergeCell ref="B64:F64"/>
    <mergeCell ref="A67:D67"/>
    <mergeCell ref="G77:H77"/>
    <mergeCell ref="G78:H78"/>
    <mergeCell ref="G79:H79"/>
    <mergeCell ref="G80:H80"/>
    <mergeCell ref="A15:A19"/>
    <mergeCell ref="A21:A25"/>
    <mergeCell ref="A27:A31"/>
    <mergeCell ref="A33:A36"/>
    <mergeCell ref="A38:A43"/>
    <mergeCell ref="A45:B46"/>
    <mergeCell ref="A48:B49"/>
    <mergeCell ref="A51:B52"/>
    <mergeCell ref="A54:B57"/>
    <mergeCell ref="A59:A63"/>
    <mergeCell ref="F74:J76"/>
    <mergeCell ref="E77:E80"/>
    <mergeCell ref="E82:F83"/>
    <mergeCell ref="G82:H83"/>
  </mergeCells>
  <phoneticPr fontId="4"/>
  <pageMargins left="0.7" right="0.7" top="0.75" bottom="0.75" header="0.3" footer="0.3"/>
  <pageSetup paperSize="9" scale="64" fitToWidth="1" fitToHeight="1" orientation="portrait" usePrinterDefaults="1" horizontalDpi="300" verticalDpi="300" r:id="rId1"/>
  <rowBreaks count="1" manualBreakCount="1">
    <brk id="61" max="11" man="1"/>
  </rowBreaks>
  <colBreaks count="1" manualBreakCount="1">
    <brk id="8" max="8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R８　見積り(志木小・志木三小</vt:lpstr>
      <vt:lpstr>R９　見積り(志木小・志木三小）</vt:lpstr>
      <vt:lpstr>R１０　見積り(志木小・志木三小）</vt:lpstr>
    </vt:vector>
  </TitlesOfParts>
  <Company>志木市役所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川幡　陽子</cp:lastModifiedBy>
  <cp:lastPrinted>2021-10-12T06:00:14Z</cp:lastPrinted>
  <dcterms:created xsi:type="dcterms:W3CDTF">2019-10-17T07:22:34Z</dcterms:created>
  <dcterms:modified xsi:type="dcterms:W3CDTF">2025-10-01T07:34:56Z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2025-10-01T07:34:56Z</vt:filetime>
  </property>
</Properties>
</file>