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activeTab="2"/>
  </bookViews>
  <sheets>
    <sheet name="R08設計額" sheetId="5" r:id="rId1"/>
    <sheet name="R09設計額" sheetId="6" r:id="rId2"/>
    <sheet name="R10設計額" sheetId="7" r:id="rId3"/>
    <sheet name="記載例" sheetId="1" r:id="rId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<sst xmlns="http://schemas.openxmlformats.org/spreadsheetml/2006/main" xmlns:r="http://schemas.openxmlformats.org/officeDocument/2006/relationships" count="71" uniqueCount="71">
  <si>
    <t>水道</t>
    <rPh sb="0" eb="2">
      <t>スイドウ</t>
    </rPh>
    <phoneticPr fontId="1"/>
  </si>
  <si>
    <t>事業者名</t>
    <rPh sb="0" eb="3">
      <t>ジギョウシャ</t>
    </rPh>
    <rPh sb="3" eb="4">
      <t>メイ</t>
    </rPh>
    <phoneticPr fontId="1"/>
  </si>
  <si>
    <t>細菌検査</t>
    <rPh sb="0" eb="2">
      <t>サイキン</t>
    </rPh>
    <rPh sb="2" eb="4">
      <t>ケンサ</t>
    </rPh>
    <phoneticPr fontId="1"/>
  </si>
  <si>
    <t>下水道</t>
    <rPh sb="0" eb="3">
      <t>ゲスイドウ</t>
    </rPh>
    <phoneticPr fontId="1"/>
  </si>
  <si>
    <t>【施設運営費】</t>
    <rPh sb="1" eb="3">
      <t>シセツ</t>
    </rPh>
    <rPh sb="3" eb="6">
      <t>ウンエイヒ</t>
    </rPh>
    <phoneticPr fontId="1"/>
  </si>
  <si>
    <t>入力箇所は黄色いセルのみです</t>
    <rPh sb="0" eb="2">
      <t>ニュウリョク</t>
    </rPh>
    <rPh sb="2" eb="4">
      <t>カショ</t>
    </rPh>
    <rPh sb="5" eb="7">
      <t>キイロ</t>
    </rPh>
    <phoneticPr fontId="1"/>
  </si>
  <si>
    <t>統括指導員</t>
    <rPh sb="0" eb="5">
      <t>トウカツシドウイン</t>
    </rPh>
    <phoneticPr fontId="1"/>
  </si>
  <si>
    <t>傷害・賠償責任保険</t>
    <rPh sb="0" eb="2">
      <t>ショウガイ</t>
    </rPh>
    <rPh sb="3" eb="5">
      <t>バイショウ</t>
    </rPh>
    <rPh sb="5" eb="7">
      <t>セキニン</t>
    </rPh>
    <rPh sb="7" eb="9">
      <t>ホケン</t>
    </rPh>
    <phoneticPr fontId="1"/>
  </si>
  <si>
    <t>年度</t>
    <rPh sb="0" eb="2">
      <t>ネンド</t>
    </rPh>
    <phoneticPr fontId="1"/>
  </si>
  <si>
    <t>令和５年度</t>
    <rPh sb="0" eb="2">
      <t>レイワ</t>
    </rPh>
    <rPh sb="3" eb="5">
      <t>ネンド</t>
    </rPh>
    <phoneticPr fontId="1"/>
  </si>
  <si>
    <t>年度委託設計額合計</t>
    <rPh sb="0" eb="2">
      <t>ネンド</t>
    </rPh>
    <rPh sb="2" eb="7">
      <t>イタクセッケイガク</t>
    </rPh>
    <rPh sb="7" eb="9">
      <t>ゴウケイ</t>
    </rPh>
    <phoneticPr fontId="1"/>
  </si>
  <si>
    <t>様式７</t>
    <rPh sb="0" eb="2">
      <t>ヨウシキ</t>
    </rPh>
    <phoneticPr fontId="1"/>
  </si>
  <si>
    <t>事務管理費合計（1,000円未満切捨）</t>
    <rPh sb="0" eb="5">
      <t>ジムカンリヒ</t>
    </rPh>
    <rPh sb="5" eb="7">
      <t>ゴウケイ</t>
    </rPh>
    <rPh sb="13" eb="14">
      <t>エン</t>
    </rPh>
    <rPh sb="14" eb="16">
      <t>ミマン</t>
    </rPh>
    <rPh sb="16" eb="18">
      <t>キリス</t>
    </rPh>
    <phoneticPr fontId="1"/>
  </si>
  <si>
    <t>支援員研修費</t>
    <rPh sb="0" eb="3">
      <t>シエンイン</t>
    </rPh>
    <rPh sb="3" eb="6">
      <t>ケンシュウヒ</t>
    </rPh>
    <phoneticPr fontId="1"/>
  </si>
  <si>
    <t>％）</t>
  </si>
  <si>
    <t>【合計】</t>
    <rPh sb="1" eb="3">
      <t>ゴウケイ</t>
    </rPh>
    <phoneticPr fontId="1"/>
  </si>
  <si>
    <t>【人件費】</t>
    <rPh sb="1" eb="4">
      <t>ジンケンヒ</t>
    </rPh>
    <phoneticPr fontId="1"/>
  </si>
  <si>
    <t>対象及び人員</t>
    <rPh sb="0" eb="2">
      <t>タイショウ</t>
    </rPh>
    <rPh sb="2" eb="3">
      <t>オヨ</t>
    </rPh>
    <rPh sb="4" eb="6">
      <t>ジンイン</t>
    </rPh>
    <phoneticPr fontId="1"/>
  </si>
  <si>
    <t>支援員</t>
    <rPh sb="0" eb="3">
      <t>シエンイン</t>
    </rPh>
    <phoneticPr fontId="1"/>
  </si>
  <si>
    <t>通信費</t>
    <rPh sb="0" eb="3">
      <t>ツウシンヒ</t>
    </rPh>
    <phoneticPr fontId="1"/>
  </si>
  <si>
    <r>
      <t xml:space="preserve">志木小学校・志木第三小学校における放課後志木っ子タイム運営業務委託設計額
</t>
    </r>
    <r>
      <rPr>
        <sz val="14"/>
        <color rgb="FFFF0000"/>
        <rFont val="ＭＳ ゴシック"/>
      </rPr>
      <t>【学童保育クラブ業務】</t>
    </r>
    <rPh sb="0" eb="2">
      <t>シキ</t>
    </rPh>
    <rPh sb="2" eb="3">
      <t>ショウ</t>
    </rPh>
    <rPh sb="6" eb="8">
      <t>シキ</t>
    </rPh>
    <rPh sb="8" eb="10">
      <t>ダイサン</t>
    </rPh>
    <rPh sb="10" eb="13">
      <t>ショウガッコウ</t>
    </rPh>
    <phoneticPr fontId="1"/>
  </si>
  <si>
    <t>業務委託料</t>
    <rPh sb="0" eb="2">
      <t>ギョウム</t>
    </rPh>
    <rPh sb="2" eb="5">
      <t>イタクリョウ</t>
    </rPh>
    <phoneticPr fontId="1"/>
  </si>
  <si>
    <t>③</t>
  </si>
  <si>
    <t>支援員（パート）</t>
    <rPh sb="0" eb="3">
      <t>シエンイン</t>
    </rPh>
    <phoneticPr fontId="1"/>
  </si>
  <si>
    <t>図書費</t>
    <rPh sb="0" eb="3">
      <t>トショヒ</t>
    </rPh>
    <phoneticPr fontId="1"/>
  </si>
  <si>
    <t>被服費</t>
    <rPh sb="0" eb="3">
      <t>ヒフクヒ</t>
    </rPh>
    <phoneticPr fontId="1"/>
  </si>
  <si>
    <t>補助員（パート）</t>
    <rPh sb="0" eb="3">
      <t>ホジョイン</t>
    </rPh>
    <phoneticPr fontId="1"/>
  </si>
  <si>
    <t>種別</t>
    <rPh sb="0" eb="2">
      <t>シュベツ</t>
    </rPh>
    <phoneticPr fontId="1"/>
  </si>
  <si>
    <t>※　放課後子ども教室業務は別途様式に計上してください。</t>
    <rPh sb="2" eb="6">
      <t>ホウカゴコ</t>
    </rPh>
    <rPh sb="8" eb="10">
      <t>キョウシツ</t>
    </rPh>
    <rPh sb="10" eb="12">
      <t>ギョウム</t>
    </rPh>
    <rPh sb="13" eb="15">
      <t>ベット</t>
    </rPh>
    <rPh sb="15" eb="17">
      <t>ヨウシキ</t>
    </rPh>
    <rPh sb="18" eb="20">
      <t>ケイジョウ</t>
    </rPh>
    <phoneticPr fontId="12"/>
  </si>
  <si>
    <t>人件費合計</t>
    <rPh sb="0" eb="3">
      <t>ジンケンヒ</t>
    </rPh>
    <rPh sb="3" eb="5">
      <t>ゴウケイ</t>
    </rPh>
    <phoneticPr fontId="1"/>
  </si>
  <si>
    <t>法定福利</t>
    <rPh sb="0" eb="4">
      <t>ホウテイフクリ</t>
    </rPh>
    <phoneticPr fontId="1"/>
  </si>
  <si>
    <t>需用費</t>
    <rPh sb="0" eb="3">
      <t>ジュヨウヒ</t>
    </rPh>
    <phoneticPr fontId="1"/>
  </si>
  <si>
    <t>施設運営費合計</t>
    <rPh sb="0" eb="5">
      <t>シセツウンエイヒ</t>
    </rPh>
    <rPh sb="5" eb="7">
      <t>ゴウケイ</t>
    </rPh>
    <phoneticPr fontId="1"/>
  </si>
  <si>
    <t>燃料費</t>
    <rPh sb="0" eb="3">
      <t>ネンリョウヒ</t>
    </rPh>
    <phoneticPr fontId="1"/>
  </si>
  <si>
    <t>クリーニング</t>
  </si>
  <si>
    <t>施設運営費合計</t>
    <rPh sb="0" eb="2">
      <t>シセツ</t>
    </rPh>
    <rPh sb="2" eb="5">
      <t>ウンエイヒ</t>
    </rPh>
    <rPh sb="5" eb="7">
      <t>ゴウケイ</t>
    </rPh>
    <phoneticPr fontId="1"/>
  </si>
  <si>
    <t>【注意事項】</t>
    <rPh sb="1" eb="3">
      <t>チュウイ</t>
    </rPh>
    <rPh sb="3" eb="5">
      <t>ジコウ</t>
    </rPh>
    <phoneticPr fontId="1"/>
  </si>
  <si>
    <t>福利厚生費</t>
    <rPh sb="0" eb="5">
      <t>フクリコウセイヒ</t>
    </rPh>
    <phoneticPr fontId="1"/>
  </si>
  <si>
    <t>（人件費及び施設運営費の</t>
    <rPh sb="1" eb="4">
      <t>ジンケンヒ</t>
    </rPh>
    <rPh sb="4" eb="5">
      <t>オヨ</t>
    </rPh>
    <rPh sb="6" eb="11">
      <t>シセツウンエイヒ</t>
    </rPh>
    <phoneticPr fontId="1"/>
  </si>
  <si>
    <t>単価</t>
    <rPh sb="0" eb="2">
      <t>タンカ</t>
    </rPh>
    <phoneticPr fontId="1"/>
  </si>
  <si>
    <t>職員健康診断</t>
    <rPh sb="0" eb="2">
      <t>ショクイン</t>
    </rPh>
    <rPh sb="2" eb="6">
      <t>ケンコウシンダン</t>
    </rPh>
    <phoneticPr fontId="1"/>
  </si>
  <si>
    <t>事務管理費合計</t>
    <rPh sb="0" eb="5">
      <t>ジムカンリヒ</t>
    </rPh>
    <rPh sb="5" eb="7">
      <t>ゴウケイ</t>
    </rPh>
    <phoneticPr fontId="1"/>
  </si>
  <si>
    <t>【事務管理費】</t>
    <rPh sb="1" eb="6">
      <t>ジムカンリヒ</t>
    </rPh>
    <phoneticPr fontId="1"/>
  </si>
  <si>
    <t>人数</t>
    <rPh sb="0" eb="2">
      <t>ニンズウ</t>
    </rPh>
    <phoneticPr fontId="1"/>
  </si>
  <si>
    <t>回数</t>
    <rPh sb="0" eb="2">
      <t>カイスウ</t>
    </rPh>
    <phoneticPr fontId="1"/>
  </si>
  <si>
    <t>金額</t>
    <rPh sb="0" eb="2">
      <t>キンガク</t>
    </rPh>
    <phoneticPr fontId="1"/>
  </si>
  <si>
    <t>役務費</t>
    <rPh sb="0" eb="3">
      <t>エキムヒ</t>
    </rPh>
    <phoneticPr fontId="1"/>
  </si>
  <si>
    <t>消耗品費</t>
    <rPh sb="0" eb="3">
      <t>ショウモウヒン</t>
    </rPh>
    <rPh sb="3" eb="4">
      <t>ヒ</t>
    </rPh>
    <phoneticPr fontId="1"/>
  </si>
  <si>
    <t>電気</t>
    <rPh sb="0" eb="2">
      <t>デンキ</t>
    </rPh>
    <phoneticPr fontId="1"/>
  </si>
  <si>
    <t>備品購入費</t>
    <rPh sb="0" eb="2">
      <t>ビヒン</t>
    </rPh>
    <rPh sb="2" eb="5">
      <t>コウニュウヒ</t>
    </rPh>
    <phoneticPr fontId="1"/>
  </si>
  <si>
    <t>ガス</t>
  </si>
  <si>
    <t>購読料</t>
    <rPh sb="0" eb="3">
      <t>コウドクリョウ</t>
    </rPh>
    <phoneticPr fontId="1"/>
  </si>
  <si>
    <t>月</t>
    <rPh sb="0" eb="1">
      <t>ツキ</t>
    </rPh>
    <phoneticPr fontId="1"/>
  </si>
  <si>
    <t>手当(賞与含)</t>
    <rPh sb="0" eb="2">
      <t>テアテ</t>
    </rPh>
    <rPh sb="3" eb="5">
      <t>ショウヨ</t>
    </rPh>
    <rPh sb="5" eb="6">
      <t>フク</t>
    </rPh>
    <phoneticPr fontId="1"/>
  </si>
  <si>
    <t>施設数</t>
    <rPh sb="0" eb="3">
      <t>シセツスウ</t>
    </rPh>
    <phoneticPr fontId="1"/>
  </si>
  <si>
    <t>合計</t>
    <rPh sb="0" eb="2">
      <t>ゴウケイ</t>
    </rPh>
    <phoneticPr fontId="1"/>
  </si>
  <si>
    <t>給料（年額）</t>
    <rPh sb="0" eb="2">
      <t>キュウリョウ</t>
    </rPh>
    <rPh sb="3" eb="5">
      <t>ネンガク</t>
    </rPh>
    <phoneticPr fontId="1"/>
  </si>
  <si>
    <t>施設修繕費</t>
    <rPh sb="0" eb="2">
      <t>シセツ</t>
    </rPh>
    <rPh sb="2" eb="5">
      <t>シュウゼンヒ</t>
    </rPh>
    <phoneticPr fontId="1"/>
  </si>
  <si>
    <t>ゴミ処分費</t>
    <rPh sb="2" eb="5">
      <t>ショブンヒ</t>
    </rPh>
    <phoneticPr fontId="1"/>
  </si>
  <si>
    <t>×</t>
  </si>
  <si>
    <t>①</t>
  </si>
  <si>
    <t>%</t>
  </si>
  <si>
    <t>②</t>
  </si>
  <si>
    <t>●●●●会</t>
    <rPh sb="4" eb="5">
      <t>カイ</t>
    </rPh>
    <phoneticPr fontId="1"/>
  </si>
  <si>
    <t>志木小</t>
    <rPh sb="0" eb="2">
      <t>シキ</t>
    </rPh>
    <rPh sb="2" eb="3">
      <t>ショウ</t>
    </rPh>
    <phoneticPr fontId="1"/>
  </si>
  <si>
    <t>志木三小</t>
    <rPh sb="0" eb="2">
      <t>シキ</t>
    </rPh>
    <rPh sb="2" eb="3">
      <t>サン</t>
    </rPh>
    <rPh sb="3" eb="4">
      <t>ショウ</t>
    </rPh>
    <phoneticPr fontId="1"/>
  </si>
  <si>
    <r>
      <t xml:space="preserve">光熱水費
</t>
    </r>
    <r>
      <rPr>
        <sz val="12"/>
        <color rgb="FFFF0000"/>
        <rFont val="ＭＳ ゴシック"/>
      </rPr>
      <t>（入力不要）</t>
    </r>
    <rPh sb="0" eb="4">
      <t>コウネツスイヒ</t>
    </rPh>
    <rPh sb="6" eb="8">
      <t>ニュウリョク</t>
    </rPh>
    <rPh sb="8" eb="10">
      <t>フヨウ</t>
    </rPh>
    <phoneticPr fontId="1"/>
  </si>
  <si>
    <r>
      <t xml:space="preserve">給食食材料費
</t>
    </r>
    <r>
      <rPr>
        <sz val="12"/>
        <color rgb="FFFF0000"/>
        <rFont val="ＭＳ ゴシック"/>
      </rPr>
      <t>（入力不要）</t>
    </r>
    <rPh sb="0" eb="2">
      <t>キュウショク</t>
    </rPh>
    <rPh sb="2" eb="6">
      <t>ショクザイリョウヒ</t>
    </rPh>
    <rPh sb="8" eb="10">
      <t>ニュウリョク</t>
    </rPh>
    <rPh sb="10" eb="12">
      <t>フヨウ</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</si>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</sst>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6"/>
      <color auto="1"/>
      <name val="游ゴシック"/>
      <family val="3"/>
    </font>
    <font>
      <sz val="12"/>
      <color theme="1"/>
      <name val="ＭＳ 明朝"/>
      <family val="1"/>
    </font>
    <font>
      <sz val="14"/>
      <color theme="1"/>
      <name val="ＭＳ ゴシック"/>
      <family val="3"/>
    </font>
    <font>
      <sz val="12"/>
      <color rgb="FF0033CC"/>
      <name val="ＭＳ ゴシック"/>
      <family val="3"/>
    </font>
    <font>
      <sz val="12"/>
      <color rgb="FFFF0000"/>
      <name val="ＭＳ ゴシック"/>
      <family val="3"/>
    </font>
    <font>
      <sz val="12"/>
      <color theme="1"/>
      <name val="ＭＳ ゴシック"/>
      <family val="3"/>
    </font>
    <font>
      <sz val="9"/>
      <color theme="1"/>
      <name val="ＭＳ 明朝"/>
      <family val="1"/>
    </font>
    <font>
      <sz val="14"/>
      <color theme="1"/>
      <name val="ＭＳ 明朝"/>
      <family val="1"/>
    </font>
    <font>
      <sz val="11"/>
      <color theme="1"/>
      <name val="游ゴシック"/>
      <family val="3"/>
      <scheme val="minor"/>
    </font>
    <font>
      <sz val="14"/>
      <color theme="1"/>
      <name val="游ゴシック"/>
      <family val="2"/>
      <scheme val="minor"/>
    </font>
    <font>
      <sz val="12"/>
      <color rgb="FFFF0000"/>
      <name val="ＭＳ 明朝"/>
      <family val="1"/>
    </font>
    <font>
      <sz val="6"/>
      <color auto="1"/>
      <name val="ＭＳ Ｐゴシック"/>
      <family val="3"/>
    </font>
  </fonts>
  <fills count="5">
    <fill>
      <patternFill patternType="none"/>
    </fill>
    <fill>
      <patternFill patternType="gray125"/>
    </fill>
    <fill>
      <patternFill patternType="solid">
        <fgColor theme="0" tint="-0.25"/>
        <bgColor indexed="64"/>
      </patternFill>
    </fill>
    <fill>
      <patternFill patternType="solid">
        <fgColor theme="4" tint="0.6"/>
        <bgColor indexed="64"/>
      </patternFill>
    </fill>
    <fill>
      <patternFill patternType="solid">
        <fgColor rgb="FFFFFF00"/>
        <bgColor indexed="64"/>
      </patternFill>
    </fill>
  </fills>
  <borders count="38">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4" fillId="0" borderId="2" xfId="0" applyFont="1" applyBorder="1" applyAlignment="1">
      <alignment horizontal="right" vertical="top"/>
    </xf>
    <xf numFmtId="0" fontId="5" fillId="0" borderId="0" xfId="0" applyFont="1" applyAlignment="1">
      <alignment horizontal="center" vertical="top"/>
    </xf>
    <xf numFmtId="0" fontId="6" fillId="0" borderId="3" xfId="0" applyFont="1" applyBorder="1" applyAlignment="1">
      <alignment horizontal="center" vertical="center"/>
    </xf>
    <xf numFmtId="0" fontId="3" fillId="0" borderId="0" xfId="0" applyFont="1">
      <alignment vertical="center"/>
    </xf>
    <xf numFmtId="0" fontId="6"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3" borderId="3" xfId="0" applyFont="1" applyFill="1" applyBorder="1" applyAlignment="1">
      <alignment horizontal="center" vertical="center"/>
    </xf>
    <xf numFmtId="0" fontId="2" fillId="0" borderId="3"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9" xfId="0" applyFont="1" applyBorder="1" applyAlignment="1">
      <alignment horizontal="center" vertical="center"/>
    </xf>
    <xf numFmtId="0" fontId="2" fillId="3" borderId="3" xfId="0" applyFont="1" applyFill="1" applyBorder="1" applyAlignment="1">
      <alignment horizontal="center" vertical="center"/>
    </xf>
    <xf numFmtId="0" fontId="3" fillId="0" borderId="10" xfId="0" applyFont="1" applyBorder="1" applyAlignment="1">
      <alignment horizontal="center" vertical="center" wrapText="1"/>
    </xf>
    <xf numFmtId="0" fontId="4" fillId="0" borderId="11" xfId="0" applyFont="1" applyBorder="1" applyAlignment="1">
      <alignment horizontal="right" vertical="top"/>
    </xf>
    <xf numFmtId="0" fontId="6" fillId="0" borderId="0" xfId="0" applyFont="1">
      <alignment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2" fillId="0" borderId="13" xfId="0" applyFont="1" applyBorder="1" applyAlignment="1">
      <alignment horizontal="center" vertical="center"/>
    </xf>
    <xf numFmtId="0" fontId="7" fillId="0" borderId="3" xfId="0" applyFont="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2" fillId="0" borderId="14" xfId="0" applyFont="1" applyBorder="1" applyAlignment="1">
      <alignment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38" fontId="8" fillId="0" borderId="9" xfId="1" applyFont="1" applyFill="1" applyBorder="1" applyAlignment="1">
      <alignment vertical="center"/>
    </xf>
    <xf numFmtId="38" fontId="8" fillId="4" borderId="4" xfId="1" applyFont="1" applyFill="1" applyBorder="1" applyAlignment="1">
      <alignment vertical="center"/>
    </xf>
    <xf numFmtId="38" fontId="8" fillId="4" borderId="5" xfId="1" applyFont="1" applyFill="1" applyBorder="1" applyAlignment="1">
      <alignment vertical="center"/>
    </xf>
    <xf numFmtId="38" fontId="8" fillId="4" borderId="6" xfId="1" applyFont="1" applyFill="1" applyBorder="1" applyAlignment="1">
      <alignment vertical="center"/>
    </xf>
    <xf numFmtId="38" fontId="8" fillId="0" borderId="4" xfId="1" applyFont="1" applyBorder="1" applyAlignment="1">
      <alignment vertical="center"/>
    </xf>
    <xf numFmtId="38" fontId="8" fillId="0" borderId="5" xfId="1" applyFont="1" applyBorder="1" applyAlignment="1">
      <alignment vertical="center"/>
    </xf>
    <xf numFmtId="38" fontId="8" fillId="0" borderId="6" xfId="1" applyFont="1" applyBorder="1" applyAlignment="1">
      <alignment vertical="center"/>
    </xf>
    <xf numFmtId="0" fontId="3" fillId="2" borderId="9" xfId="0" applyFont="1" applyFill="1" applyBorder="1" applyAlignment="1">
      <alignment horizontal="center" vertical="center"/>
    </xf>
    <xf numFmtId="38" fontId="8" fillId="4" borderId="3" xfId="1" applyFont="1" applyFill="1" applyBorder="1" applyAlignment="1">
      <alignment vertical="center"/>
    </xf>
    <xf numFmtId="0" fontId="2" fillId="2" borderId="3" xfId="0" applyFont="1" applyFill="1" applyBorder="1" applyAlignment="1">
      <alignment horizontal="center" vertical="center"/>
    </xf>
    <xf numFmtId="38" fontId="8" fillId="0" borderId="13" xfId="1" applyFont="1" applyFill="1" applyBorder="1" applyAlignment="1">
      <alignment vertical="center"/>
    </xf>
    <xf numFmtId="38" fontId="10" fillId="4" borderId="4" xfId="1" applyFont="1" applyFill="1" applyBorder="1" applyAlignment="1">
      <alignment vertical="center"/>
    </xf>
    <xf numFmtId="38" fontId="10" fillId="4" borderId="5" xfId="1" applyFont="1" applyFill="1" applyBorder="1" applyAlignment="1">
      <alignment vertical="center"/>
    </xf>
    <xf numFmtId="38" fontId="10" fillId="4" borderId="6" xfId="1" applyFont="1" applyFill="1" applyBorder="1" applyAlignment="1">
      <alignment vertical="center"/>
    </xf>
    <xf numFmtId="38" fontId="10" fillId="0" borderId="4" xfId="1" applyFont="1" applyBorder="1" applyAlignment="1">
      <alignment vertical="center"/>
    </xf>
    <xf numFmtId="38" fontId="10" fillId="0" borderId="5" xfId="1" applyFont="1" applyBorder="1" applyAlignment="1">
      <alignment vertical="center"/>
    </xf>
    <xf numFmtId="38" fontId="10" fillId="0" borderId="6" xfId="1" applyFont="1" applyBorder="1" applyAlignment="1">
      <alignment vertical="center"/>
    </xf>
    <xf numFmtId="0" fontId="3" fillId="2" borderId="13" xfId="0" applyFont="1" applyFill="1" applyBorder="1" applyAlignment="1">
      <alignment horizontal="center" vertical="center"/>
    </xf>
    <xf numFmtId="38" fontId="10" fillId="4" borderId="3" xfId="1" applyFont="1" applyFill="1" applyBorder="1" applyAlignment="1">
      <alignment vertical="center"/>
    </xf>
    <xf numFmtId="0" fontId="3" fillId="2" borderId="14" xfId="0" applyFont="1" applyFill="1" applyBorder="1" applyAlignment="1">
      <alignment horizontal="center" vertical="center"/>
    </xf>
    <xf numFmtId="0" fontId="2" fillId="4" borderId="3" xfId="0" applyFont="1" applyFill="1" applyBorder="1" applyAlignment="1">
      <alignment horizontal="lef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4" borderId="4" xfId="0" applyFont="1" applyFill="1" applyBorder="1" applyAlignment="1">
      <alignment vertical="center"/>
    </xf>
    <xf numFmtId="0" fontId="8" fillId="4" borderId="5" xfId="0" applyFont="1" applyFill="1" applyBorder="1" applyAlignment="1">
      <alignment vertical="center"/>
    </xf>
    <xf numFmtId="0" fontId="8" fillId="4" borderId="6" xfId="0" applyFont="1" applyFill="1" applyBorder="1" applyAlignment="1">
      <alignment vertical="center"/>
    </xf>
    <xf numFmtId="0" fontId="3"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8" fillId="4" borderId="3" xfId="0" applyFont="1" applyFill="1" applyBorder="1" applyAlignment="1">
      <alignment vertical="center"/>
    </xf>
    <xf numFmtId="0" fontId="2" fillId="0" borderId="17"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4" borderId="4" xfId="0" applyFont="1" applyFill="1" applyBorder="1" applyAlignment="1">
      <alignment vertical="center"/>
    </xf>
    <xf numFmtId="0" fontId="10" fillId="4" borderId="5" xfId="0" applyFont="1" applyFill="1" applyBorder="1" applyAlignment="1">
      <alignment vertical="center"/>
    </xf>
    <xf numFmtId="0" fontId="10" fillId="4" borderId="6" xfId="0" applyFont="1" applyFill="1" applyBorder="1" applyAlignment="1">
      <alignment vertical="center"/>
    </xf>
    <xf numFmtId="0" fontId="6" fillId="2" borderId="13" xfId="0" applyFont="1" applyFill="1" applyBorder="1" applyAlignment="1">
      <alignment horizontal="center" vertical="center"/>
    </xf>
    <xf numFmtId="0" fontId="10" fillId="4" borderId="3" xfId="0" applyFont="1" applyFill="1" applyBorder="1" applyAlignment="1">
      <alignment vertical="center"/>
    </xf>
    <xf numFmtId="0" fontId="0" fillId="0" borderId="17" xfId="0" applyBorder="1" applyAlignment="1">
      <alignment vertical="center"/>
    </xf>
    <xf numFmtId="0" fontId="8" fillId="0" borderId="13" xfId="0" applyFont="1" applyFill="1" applyBorder="1" applyAlignment="1">
      <alignment vertical="center"/>
    </xf>
    <xf numFmtId="0" fontId="6" fillId="2" borderId="14" xfId="0" applyFont="1" applyFill="1" applyBorder="1" applyAlignment="1">
      <alignment horizontal="center" vertical="center"/>
    </xf>
    <xf numFmtId="0" fontId="8" fillId="4" borderId="9" xfId="0" applyFont="1" applyFill="1" applyBorder="1" applyAlignment="1">
      <alignment horizontal="center" vertical="center"/>
    </xf>
    <xf numFmtId="0" fontId="2" fillId="0" borderId="13" xfId="0" applyFont="1" applyFill="1" applyBorder="1" applyAlignment="1">
      <alignment vertical="center"/>
    </xf>
    <xf numFmtId="0" fontId="6" fillId="2" borderId="17" xfId="0" applyFont="1" applyFill="1" applyBorder="1" applyAlignment="1">
      <alignment horizontal="center" vertical="center"/>
    </xf>
    <xf numFmtId="0" fontId="2" fillId="2" borderId="17" xfId="0" applyFont="1" applyFill="1" applyBorder="1" applyAlignment="1">
      <alignment horizontal="center" vertical="center"/>
    </xf>
    <xf numFmtId="0" fontId="2" fillId="4" borderId="3" xfId="0" applyFont="1" applyFill="1" applyBorder="1" applyAlignment="1">
      <alignment vertical="center"/>
    </xf>
    <xf numFmtId="0" fontId="8" fillId="4" borderId="14" xfId="0" applyFont="1" applyFill="1" applyBorder="1" applyAlignment="1">
      <alignment horizontal="center" vertical="center"/>
    </xf>
    <xf numFmtId="0" fontId="2" fillId="0" borderId="14" xfId="0" applyFont="1" applyBorder="1" applyAlignment="1">
      <alignment horizontal="center" vertical="center"/>
    </xf>
    <xf numFmtId="0" fontId="2" fillId="3" borderId="9" xfId="0" applyFont="1" applyFill="1" applyBorder="1" applyAlignment="1">
      <alignment horizontal="center" vertical="center"/>
    </xf>
    <xf numFmtId="0" fontId="0" fillId="4" borderId="3" xfId="0" applyFill="1" applyBorder="1" applyAlignment="1">
      <alignment vertical="center"/>
    </xf>
    <xf numFmtId="38" fontId="8" fillId="0" borderId="3" xfId="1" applyFont="1" applyBorder="1" applyAlignment="1">
      <alignment vertical="center"/>
    </xf>
    <xf numFmtId="38" fontId="8" fillId="0" borderId="18" xfId="1" applyFont="1" applyBorder="1" applyAlignment="1">
      <alignment vertical="center"/>
    </xf>
    <xf numFmtId="38" fontId="8" fillId="3" borderId="19" xfId="1" applyFont="1" applyFill="1" applyBorder="1" applyAlignment="1">
      <alignment vertical="center"/>
    </xf>
    <xf numFmtId="0" fontId="6" fillId="3" borderId="9" xfId="0" applyFont="1" applyFill="1" applyBorder="1" applyAlignment="1">
      <alignment horizontal="center" vertical="center"/>
    </xf>
    <xf numFmtId="38" fontId="8" fillId="3" borderId="20" xfId="1" applyFont="1" applyFill="1" applyBorder="1" applyAlignment="1">
      <alignment vertical="center"/>
    </xf>
    <xf numFmtId="38" fontId="8" fillId="0" borderId="21" xfId="1" applyFont="1" applyBorder="1" applyAlignment="1">
      <alignment vertical="center"/>
    </xf>
    <xf numFmtId="38" fontId="8" fillId="3" borderId="19" xfId="0" applyNumberFormat="1" applyFont="1" applyFill="1" applyBorder="1" applyAlignment="1">
      <alignment horizontal="center" vertical="center"/>
    </xf>
    <xf numFmtId="38" fontId="10" fillId="0" borderId="21" xfId="1" applyFont="1" applyBorder="1" applyAlignment="1">
      <alignment vertical="center"/>
    </xf>
    <xf numFmtId="0" fontId="10" fillId="3" borderId="20" xfId="0" applyFont="1" applyFill="1" applyBorder="1" applyAlignment="1">
      <alignment vertical="center"/>
    </xf>
    <xf numFmtId="38" fontId="10" fillId="0" borderId="3" xfId="1" applyFont="1" applyBorder="1" applyAlignment="1">
      <alignment vertical="center"/>
    </xf>
    <xf numFmtId="0" fontId="8" fillId="3" borderId="20" xfId="0" applyFont="1" applyFill="1" applyBorder="1" applyAlignment="1">
      <alignment horizontal="center" vertical="center"/>
    </xf>
    <xf numFmtId="38" fontId="8" fillId="3" borderId="22" xfId="1" applyFont="1" applyFill="1" applyBorder="1" applyAlignment="1">
      <alignment vertical="center"/>
    </xf>
    <xf numFmtId="0" fontId="10" fillId="3" borderId="22" xfId="0" applyFont="1" applyFill="1" applyBorder="1" applyAlignment="1">
      <alignment vertical="center"/>
    </xf>
    <xf numFmtId="0" fontId="8"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0" fillId="0" borderId="10" xfId="0" applyBorder="1" applyAlignment="1">
      <alignment horizontal="center" vertical="center"/>
    </xf>
    <xf numFmtId="0" fontId="11" fillId="4" borderId="18" xfId="0" applyFont="1" applyFill="1" applyBorder="1" applyAlignment="1">
      <alignment horizontal="center" vertical="center"/>
    </xf>
    <xf numFmtId="0" fontId="11"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0" fontId="6" fillId="0" borderId="9" xfId="0" applyFont="1" applyBorder="1" applyAlignment="1">
      <alignment horizontal="center" vertical="center"/>
    </xf>
    <xf numFmtId="38" fontId="8" fillId="3" borderId="4" xfId="1" applyFont="1" applyFill="1" applyBorder="1" applyAlignment="1">
      <alignment vertical="center"/>
    </xf>
    <xf numFmtId="38" fontId="8" fillId="3" borderId="5" xfId="1" applyFont="1" applyFill="1" applyBorder="1" applyAlignment="1">
      <alignment vertical="center"/>
    </xf>
    <xf numFmtId="38" fontId="8" fillId="3" borderId="35" xfId="1" applyFont="1" applyFill="1" applyBorder="1" applyAlignment="1">
      <alignment vertical="center"/>
    </xf>
    <xf numFmtId="0" fontId="0" fillId="0" borderId="36" xfId="0" applyBorder="1" applyAlignment="1">
      <alignment horizontal="center" vertical="center"/>
    </xf>
    <xf numFmtId="0" fontId="4" fillId="0" borderId="37" xfId="0" applyFont="1" applyBorder="1" applyAlignment="1">
      <alignment horizontal="right" vertical="top"/>
    </xf>
  </cellXfs>
  <cellStyles count="2">
    <cellStyle name="標準" xfId="0" builtinId="0"/>
    <cellStyle name="桁区切り" xfId="1" builtinId="6"/>
  </cellStyles>
  <tableStyles count="0" defaultTableStyle="TableStyleMedium2" defaultPivotStyle="PivotStyleLight16"/>
  <colors>
    <mruColors>
      <color rgb="FF0033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B67"/>
  <sheetViews>
    <sheetView workbookViewId="0">
      <selection activeCell="A2" sqref="A2:Z2"/>
    </sheetView>
  </sheetViews>
  <sheetFormatPr defaultRowHeight="14.4"/>
  <cols>
    <col min="1" max="70" width="4.5" style="1" customWidth="1"/>
    <col min="71" max="16384" width="9" style="1" customWidth="1"/>
  </cols>
  <sheetData>
    <row r="1" spans="1:26" ht="17.25" customHeight="1">
      <c r="A1" s="2" t="s">
        <v>11</v>
      </c>
      <c r="B1" s="2"/>
      <c r="C1" s="2"/>
      <c r="D1" s="2"/>
      <c r="E1" s="2"/>
      <c r="F1" s="2"/>
      <c r="G1" s="2"/>
      <c r="H1" s="2"/>
      <c r="I1" s="2"/>
      <c r="J1" s="2"/>
      <c r="K1" s="2"/>
      <c r="L1" s="2"/>
      <c r="M1" s="2"/>
      <c r="N1" s="2"/>
      <c r="O1" s="2"/>
      <c r="P1" s="2"/>
      <c r="Q1" s="2"/>
      <c r="R1" s="2"/>
      <c r="S1" s="2"/>
      <c r="T1" s="2"/>
      <c r="U1" s="2"/>
      <c r="V1" s="2"/>
      <c r="W1" s="2"/>
      <c r="X1" s="2"/>
      <c r="Y1" s="2"/>
      <c r="Z1" s="2"/>
    </row>
    <row r="2" spans="1:26" ht="44.25" customHeight="1">
      <c r="A2" s="3" t="s">
        <v>20</v>
      </c>
      <c r="B2" s="19"/>
      <c r="C2" s="19"/>
      <c r="D2" s="19"/>
      <c r="E2" s="19"/>
      <c r="F2" s="19"/>
      <c r="G2" s="19"/>
      <c r="H2" s="19"/>
      <c r="I2" s="19"/>
      <c r="J2" s="19"/>
      <c r="K2" s="19"/>
      <c r="L2" s="19"/>
      <c r="M2" s="19"/>
      <c r="N2" s="19"/>
      <c r="O2" s="19"/>
      <c r="P2" s="19"/>
      <c r="Q2" s="19"/>
      <c r="R2" s="19"/>
      <c r="S2" s="98"/>
      <c r="T2" s="98"/>
      <c r="U2" s="98"/>
      <c r="V2" s="98"/>
      <c r="W2" s="98"/>
      <c r="X2" s="98"/>
      <c r="Y2" s="98"/>
      <c r="Z2" s="115"/>
    </row>
    <row r="3" spans="1:26" ht="15.15">
      <c r="A3" s="4" t="s">
        <v>28</v>
      </c>
      <c r="B3" s="20"/>
      <c r="C3" s="20"/>
      <c r="D3" s="20"/>
      <c r="E3" s="20"/>
      <c r="F3" s="20"/>
      <c r="G3" s="20"/>
      <c r="H3" s="20"/>
      <c r="I3" s="20"/>
      <c r="J3" s="20"/>
      <c r="K3" s="20"/>
      <c r="L3" s="20"/>
      <c r="M3" s="20"/>
      <c r="N3" s="20"/>
      <c r="O3" s="20"/>
      <c r="P3" s="20"/>
      <c r="Q3" s="20"/>
      <c r="R3" s="20"/>
      <c r="S3" s="20"/>
      <c r="T3" s="20"/>
      <c r="U3" s="20"/>
      <c r="V3" s="20"/>
      <c r="W3" s="20"/>
      <c r="X3" s="20"/>
      <c r="Y3" s="20"/>
      <c r="Z3" s="116"/>
    </row>
    <row r="4" spans="1:26" ht="10.5" customHeight="1">
      <c r="A4" s="5"/>
      <c r="B4" s="5"/>
      <c r="C4" s="5"/>
      <c r="D4" s="5"/>
      <c r="E4" s="5"/>
      <c r="F4" s="5"/>
      <c r="G4" s="5"/>
      <c r="H4" s="5"/>
      <c r="I4" s="5"/>
      <c r="J4" s="5"/>
      <c r="K4" s="5"/>
      <c r="L4" s="5"/>
      <c r="M4" s="5"/>
      <c r="N4" s="5"/>
      <c r="O4" s="5"/>
      <c r="P4" s="5"/>
      <c r="Q4" s="5"/>
    </row>
    <row r="5" spans="1:26" ht="17.25" customHeight="1">
      <c r="A5" s="6" t="s">
        <v>8</v>
      </c>
      <c r="B5" s="6"/>
      <c r="C5" s="13" t="s">
        <v>68</v>
      </c>
      <c r="D5" s="13"/>
      <c r="E5" s="13"/>
      <c r="G5" s="6" t="s">
        <v>1</v>
      </c>
      <c r="H5" s="6"/>
      <c r="I5" s="6"/>
      <c r="J5" s="52"/>
      <c r="K5" s="52"/>
      <c r="L5" s="52"/>
      <c r="M5" s="52"/>
      <c r="N5" s="52"/>
      <c r="O5" s="52"/>
      <c r="P5" s="52"/>
      <c r="Q5" s="52"/>
      <c r="R5" s="52"/>
      <c r="T5" s="99" t="s">
        <v>36</v>
      </c>
      <c r="U5" s="99"/>
      <c r="V5" s="99"/>
      <c r="W5" s="99"/>
      <c r="X5" s="99"/>
      <c r="Y5" s="99"/>
      <c r="Z5" s="99"/>
    </row>
    <row r="6" spans="1:26" ht="7.5" customHeight="1">
      <c r="T6" s="100"/>
      <c r="U6" s="100"/>
      <c r="V6" s="100"/>
      <c r="W6" s="100"/>
      <c r="X6" s="100"/>
      <c r="Y6" s="100"/>
      <c r="Z6" s="100"/>
    </row>
    <row r="7" spans="1:26" ht="17.25" customHeight="1">
      <c r="A7" s="7" t="s">
        <v>16</v>
      </c>
      <c r="B7" s="21"/>
      <c r="C7" s="21"/>
      <c r="D7" s="21"/>
      <c r="E7" s="21"/>
      <c r="F7" s="21"/>
      <c r="G7" s="21"/>
      <c r="H7" s="21"/>
      <c r="I7" s="21"/>
      <c r="J7" s="21"/>
      <c r="K7" s="21"/>
      <c r="L7" s="21"/>
      <c r="M7" s="21"/>
      <c r="N7" s="21"/>
      <c r="O7" s="21"/>
      <c r="P7" s="21"/>
      <c r="Q7" s="21"/>
      <c r="R7" s="21"/>
      <c r="T7" s="101" t="s">
        <v>5</v>
      </c>
      <c r="U7" s="101"/>
      <c r="V7" s="101"/>
      <c r="W7" s="101"/>
      <c r="X7" s="101"/>
      <c r="Y7" s="101"/>
      <c r="Z7" s="101"/>
    </row>
    <row r="8" spans="1:26" ht="17.25" customHeight="1">
      <c r="A8" s="8" t="s">
        <v>17</v>
      </c>
      <c r="B8" s="8"/>
      <c r="C8" s="8"/>
      <c r="D8" s="8"/>
      <c r="E8" s="8"/>
      <c r="F8" s="8"/>
      <c r="G8" s="8" t="s">
        <v>56</v>
      </c>
      <c r="H8" s="8"/>
      <c r="I8" s="8"/>
      <c r="J8" s="8" t="s">
        <v>53</v>
      </c>
      <c r="K8" s="8"/>
      <c r="L8" s="8"/>
      <c r="M8" s="8" t="s">
        <v>30</v>
      </c>
      <c r="N8" s="8"/>
      <c r="O8" s="8"/>
      <c r="P8" s="8" t="s">
        <v>45</v>
      </c>
      <c r="Q8" s="8"/>
      <c r="R8" s="8"/>
    </row>
    <row r="9" spans="1:26" ht="17.25" customHeight="1">
      <c r="A9" s="9" t="s">
        <v>6</v>
      </c>
      <c r="B9" s="9"/>
      <c r="C9" s="9"/>
      <c r="D9" s="9"/>
      <c r="E9" s="26"/>
      <c r="F9" s="26"/>
      <c r="G9" s="33"/>
      <c r="H9" s="43"/>
      <c r="I9" s="43"/>
      <c r="J9" s="33"/>
      <c r="K9" s="43"/>
      <c r="L9" s="43"/>
      <c r="M9" s="33"/>
      <c r="N9" s="43"/>
      <c r="O9" s="43"/>
      <c r="P9" s="36">
        <f>E9*(G9+J9+M9)</f>
        <v>0</v>
      </c>
      <c r="Q9" s="46"/>
      <c r="R9" s="46"/>
    </row>
    <row r="10" spans="1:26" ht="17.25" customHeight="1">
      <c r="A10" s="10" t="s">
        <v>18</v>
      </c>
      <c r="B10" s="10"/>
      <c r="C10" s="10"/>
      <c r="D10" s="10"/>
      <c r="E10" s="27"/>
      <c r="F10" s="27"/>
      <c r="G10" s="34"/>
      <c r="H10" s="44"/>
      <c r="I10" s="44"/>
      <c r="J10" s="34"/>
      <c r="K10" s="44"/>
      <c r="L10" s="44"/>
      <c r="M10" s="34"/>
      <c r="N10" s="44"/>
      <c r="O10" s="44"/>
      <c r="P10" s="37">
        <f>E10*(G10+J10+M10)</f>
        <v>0</v>
      </c>
      <c r="Q10" s="47"/>
      <c r="R10" s="47"/>
    </row>
    <row r="11" spans="1:26" ht="17.25" customHeight="1">
      <c r="A11" s="10" t="s">
        <v>23</v>
      </c>
      <c r="B11" s="10"/>
      <c r="C11" s="10"/>
      <c r="D11" s="10"/>
      <c r="E11" s="27"/>
      <c r="F11" s="27"/>
      <c r="G11" s="34"/>
      <c r="H11" s="44"/>
      <c r="I11" s="44"/>
      <c r="J11" s="34"/>
      <c r="K11" s="44"/>
      <c r="L11" s="44"/>
      <c r="M11" s="34"/>
      <c r="N11" s="44"/>
      <c r="O11" s="44"/>
      <c r="P11" s="37">
        <f>E11*(G11+J11+M11)</f>
        <v>0</v>
      </c>
      <c r="Q11" s="47"/>
      <c r="R11" s="47"/>
    </row>
    <row r="12" spans="1:26" ht="17.25" customHeight="1">
      <c r="A12" s="11" t="s">
        <v>26</v>
      </c>
      <c r="B12" s="11"/>
      <c r="C12" s="11"/>
      <c r="D12" s="11"/>
      <c r="E12" s="28"/>
      <c r="F12" s="28"/>
      <c r="G12" s="35"/>
      <c r="H12" s="45"/>
      <c r="I12" s="45"/>
      <c r="J12" s="35"/>
      <c r="K12" s="45"/>
      <c r="L12" s="45"/>
      <c r="M12" s="35"/>
      <c r="N12" s="45"/>
      <c r="O12" s="45"/>
      <c r="P12" s="88">
        <f>E12*(G12+J12+M12)</f>
        <v>0</v>
      </c>
      <c r="Q12" s="90"/>
      <c r="R12" s="90"/>
    </row>
    <row r="13" spans="1:26" ht="17.25" customHeight="1">
      <c r="A13" s="12" t="s">
        <v>29</v>
      </c>
      <c r="B13" s="12"/>
      <c r="C13" s="12"/>
      <c r="D13" s="12"/>
      <c r="E13" s="12"/>
      <c r="F13" s="12"/>
      <c r="G13" s="12"/>
      <c r="H13" s="12"/>
      <c r="I13" s="12"/>
      <c r="J13" s="12"/>
      <c r="K13" s="12"/>
      <c r="L13" s="12"/>
      <c r="M13" s="12"/>
      <c r="N13" s="12"/>
      <c r="O13" s="86"/>
      <c r="P13" s="85">
        <f>SUM(P9:R12)</f>
        <v>0</v>
      </c>
      <c r="Q13" s="91"/>
      <c r="R13" s="95"/>
      <c r="S13" s="97" t="s">
        <v>60</v>
      </c>
    </row>
    <row r="14" spans="1:26" ht="7.5" customHeight="1"/>
    <row r="15" spans="1:26" ht="17.25" customHeight="1">
      <c r="A15" s="7" t="s">
        <v>4</v>
      </c>
      <c r="B15" s="21"/>
      <c r="C15" s="21"/>
    </row>
    <row r="16" spans="1:26" ht="17.25" customHeight="1">
      <c r="A16" s="8" t="s">
        <v>37</v>
      </c>
      <c r="B16" s="8"/>
      <c r="C16" s="8"/>
      <c r="D16" s="8" t="s">
        <v>27</v>
      </c>
      <c r="E16" s="8"/>
      <c r="F16" s="8"/>
      <c r="G16" s="8" t="s">
        <v>39</v>
      </c>
      <c r="H16" s="8"/>
      <c r="I16" s="8"/>
      <c r="J16" s="8" t="s">
        <v>43</v>
      </c>
      <c r="K16" s="8"/>
      <c r="L16" s="8"/>
      <c r="M16" s="8" t="s">
        <v>44</v>
      </c>
      <c r="N16" s="8"/>
      <c r="O16" s="8"/>
      <c r="P16" s="8" t="s">
        <v>45</v>
      </c>
      <c r="Q16" s="8"/>
      <c r="R16" s="8"/>
    </row>
    <row r="17" spans="1:18" ht="17.25" customHeight="1">
      <c r="A17" s="8"/>
      <c r="B17" s="8"/>
      <c r="C17" s="8"/>
      <c r="D17" s="9" t="s">
        <v>40</v>
      </c>
      <c r="E17" s="9"/>
      <c r="F17" s="9"/>
      <c r="G17" s="33"/>
      <c r="H17" s="43"/>
      <c r="I17" s="43"/>
      <c r="J17" s="33"/>
      <c r="K17" s="43"/>
      <c r="L17" s="43"/>
      <c r="M17" s="33"/>
      <c r="N17" s="43"/>
      <c r="O17" s="43"/>
      <c r="P17" s="36">
        <f>G17*J17*M17</f>
        <v>0</v>
      </c>
      <c r="Q17" s="46"/>
      <c r="R17" s="46"/>
    </row>
    <row r="18" spans="1:18" ht="17.25" customHeight="1">
      <c r="A18" s="8"/>
      <c r="B18" s="8"/>
      <c r="C18" s="8"/>
      <c r="D18" s="10" t="s">
        <v>2</v>
      </c>
      <c r="E18" s="10"/>
      <c r="F18" s="10"/>
      <c r="G18" s="34"/>
      <c r="H18" s="44"/>
      <c r="I18" s="44"/>
      <c r="J18" s="34"/>
      <c r="K18" s="44"/>
      <c r="L18" s="44"/>
      <c r="M18" s="34"/>
      <c r="N18" s="44"/>
      <c r="O18" s="44"/>
      <c r="P18" s="37">
        <f>G18*J18*M18</f>
        <v>0</v>
      </c>
      <c r="Q18" s="47"/>
      <c r="R18" s="47"/>
    </row>
    <row r="19" spans="1:18" ht="17.25" customHeight="1">
      <c r="A19" s="8"/>
      <c r="B19" s="8"/>
      <c r="C19" s="8"/>
      <c r="D19" s="10" t="s">
        <v>25</v>
      </c>
      <c r="E19" s="10"/>
      <c r="F19" s="10"/>
      <c r="G19" s="34"/>
      <c r="H19" s="44"/>
      <c r="I19" s="44"/>
      <c r="J19" s="34"/>
      <c r="K19" s="44"/>
      <c r="L19" s="44"/>
      <c r="M19" s="34"/>
      <c r="N19" s="44"/>
      <c r="O19" s="44"/>
      <c r="P19" s="37">
        <f>G19*J19*M19</f>
        <v>0</v>
      </c>
      <c r="Q19" s="47"/>
      <c r="R19" s="47"/>
    </row>
    <row r="20" spans="1:18" ht="17.25" customHeight="1">
      <c r="A20" s="8"/>
      <c r="B20" s="8"/>
      <c r="C20" s="8"/>
      <c r="D20" s="11" t="s">
        <v>13</v>
      </c>
      <c r="E20" s="11"/>
      <c r="F20" s="11"/>
      <c r="G20" s="35"/>
      <c r="H20" s="45"/>
      <c r="I20" s="45"/>
      <c r="J20" s="35"/>
      <c r="K20" s="45"/>
      <c r="L20" s="45"/>
      <c r="M20" s="35"/>
      <c r="N20" s="45"/>
      <c r="O20" s="45"/>
      <c r="P20" s="38">
        <f>G20*J20*M20</f>
        <v>0</v>
      </c>
      <c r="Q20" s="48"/>
      <c r="R20" s="48"/>
    </row>
    <row r="21" spans="1:18" ht="17.25" customHeight="1">
      <c r="A21" s="13" t="s">
        <v>55</v>
      </c>
      <c r="B21" s="13"/>
      <c r="C21" s="13"/>
      <c r="D21" s="13"/>
      <c r="E21" s="13"/>
      <c r="F21" s="13"/>
      <c r="G21" s="13"/>
      <c r="H21" s="13"/>
      <c r="I21" s="13"/>
      <c r="J21" s="13"/>
      <c r="K21" s="13"/>
      <c r="L21" s="13"/>
      <c r="M21" s="13"/>
      <c r="N21" s="13"/>
      <c r="O21" s="13"/>
      <c r="P21" s="83">
        <f>SUM(P17:R20)</f>
        <v>0</v>
      </c>
      <c r="Q21" s="92"/>
      <c r="R21" s="92"/>
    </row>
    <row r="22" spans="1:18" ht="7.5" customHeight="1"/>
    <row r="23" spans="1:18" ht="17.25" customHeight="1">
      <c r="A23" s="14" t="s">
        <v>66</v>
      </c>
      <c r="B23" s="8"/>
      <c r="C23" s="8"/>
      <c r="D23" s="8" t="s">
        <v>27</v>
      </c>
      <c r="E23" s="8"/>
      <c r="F23" s="8"/>
      <c r="G23" s="8" t="s">
        <v>39</v>
      </c>
      <c r="H23" s="8"/>
      <c r="I23" s="8"/>
      <c r="J23" s="8" t="s">
        <v>52</v>
      </c>
      <c r="K23" s="8"/>
      <c r="L23" s="8"/>
      <c r="M23" s="8" t="s">
        <v>54</v>
      </c>
      <c r="N23" s="8"/>
      <c r="O23" s="8"/>
      <c r="P23" s="8" t="s">
        <v>45</v>
      </c>
      <c r="Q23" s="8"/>
      <c r="R23" s="8"/>
    </row>
    <row r="24" spans="1:18" ht="17.25" customHeight="1">
      <c r="A24" s="8"/>
      <c r="B24" s="8"/>
      <c r="C24" s="8"/>
      <c r="D24" s="9" t="s">
        <v>48</v>
      </c>
      <c r="E24" s="9"/>
      <c r="F24" s="9"/>
      <c r="G24" s="36"/>
      <c r="H24" s="46"/>
      <c r="I24" s="46"/>
      <c r="J24" s="53">
        <v>12</v>
      </c>
      <c r="K24" s="63"/>
      <c r="L24" s="63"/>
      <c r="M24" s="53">
        <v>2</v>
      </c>
      <c r="N24" s="63"/>
      <c r="O24" s="63"/>
      <c r="P24" s="36">
        <f>G24*J24*M24</f>
        <v>0</v>
      </c>
      <c r="Q24" s="46"/>
      <c r="R24" s="46"/>
    </row>
    <row r="25" spans="1:18" ht="17.25" customHeight="1">
      <c r="A25" s="8"/>
      <c r="B25" s="8"/>
      <c r="C25" s="8"/>
      <c r="D25" s="10" t="s">
        <v>0</v>
      </c>
      <c r="E25" s="10"/>
      <c r="F25" s="10"/>
      <c r="G25" s="37">
        <v>2000</v>
      </c>
      <c r="H25" s="47"/>
      <c r="I25" s="47"/>
      <c r="J25" s="54">
        <v>12</v>
      </c>
      <c r="K25" s="64"/>
      <c r="L25" s="64"/>
      <c r="M25" s="54">
        <v>2</v>
      </c>
      <c r="N25" s="64"/>
      <c r="O25" s="64"/>
      <c r="P25" s="37">
        <f>G25*J25*M25</f>
        <v>48000</v>
      </c>
      <c r="Q25" s="47"/>
      <c r="R25" s="47"/>
    </row>
    <row r="26" spans="1:18" ht="17.25" customHeight="1">
      <c r="A26" s="8"/>
      <c r="B26" s="8"/>
      <c r="C26" s="8"/>
      <c r="D26" s="10" t="s">
        <v>50</v>
      </c>
      <c r="E26" s="10"/>
      <c r="F26" s="10"/>
      <c r="G26" s="37">
        <v>1000</v>
      </c>
      <c r="H26" s="47"/>
      <c r="I26" s="47"/>
      <c r="J26" s="54">
        <v>12</v>
      </c>
      <c r="K26" s="64"/>
      <c r="L26" s="64"/>
      <c r="M26" s="54">
        <v>2</v>
      </c>
      <c r="N26" s="64"/>
      <c r="O26" s="64"/>
      <c r="P26" s="37">
        <f>G26*J26*M26</f>
        <v>24000</v>
      </c>
      <c r="Q26" s="47"/>
      <c r="R26" s="47"/>
    </row>
    <row r="27" spans="1:18" ht="17.25" customHeight="1">
      <c r="A27" s="8"/>
      <c r="B27" s="8"/>
      <c r="C27" s="8"/>
      <c r="D27" s="11" t="s">
        <v>3</v>
      </c>
      <c r="E27" s="11"/>
      <c r="F27" s="11"/>
      <c r="G27" s="38">
        <v>2000</v>
      </c>
      <c r="H27" s="48"/>
      <c r="I27" s="48"/>
      <c r="J27" s="55">
        <v>12</v>
      </c>
      <c r="K27" s="65"/>
      <c r="L27" s="65"/>
      <c r="M27" s="55">
        <v>2</v>
      </c>
      <c r="N27" s="65"/>
      <c r="O27" s="65"/>
      <c r="P27" s="38">
        <f>G27*J27*M27</f>
        <v>48000</v>
      </c>
      <c r="Q27" s="48"/>
      <c r="R27" s="48"/>
    </row>
    <row r="28" spans="1:18" ht="17.25" customHeight="1">
      <c r="A28" s="13" t="s">
        <v>55</v>
      </c>
      <c r="B28" s="13"/>
      <c r="C28" s="13"/>
      <c r="D28" s="13"/>
      <c r="E28" s="13"/>
      <c r="F28" s="13"/>
      <c r="G28" s="13"/>
      <c r="H28" s="13"/>
      <c r="I28" s="13"/>
      <c r="J28" s="13"/>
      <c r="K28" s="13"/>
      <c r="L28" s="13"/>
      <c r="M28" s="13"/>
      <c r="N28" s="13"/>
      <c r="O28" s="13"/>
      <c r="P28" s="83">
        <f>SUM(P24:R27)</f>
        <v>120000</v>
      </c>
      <c r="Q28" s="92"/>
      <c r="R28" s="92"/>
    </row>
    <row r="29" spans="1:18" ht="7.5" customHeight="1"/>
    <row r="30" spans="1:18" ht="17.25" customHeight="1">
      <c r="A30" s="8" t="s">
        <v>31</v>
      </c>
      <c r="B30" s="8"/>
      <c r="C30" s="8"/>
      <c r="D30" s="8" t="s">
        <v>27</v>
      </c>
      <c r="E30" s="8"/>
      <c r="F30" s="8"/>
      <c r="G30" s="8" t="s">
        <v>39</v>
      </c>
      <c r="H30" s="8"/>
      <c r="I30" s="8"/>
      <c r="J30" s="8" t="s">
        <v>43</v>
      </c>
      <c r="K30" s="8"/>
      <c r="L30" s="8"/>
      <c r="M30" s="8" t="s">
        <v>54</v>
      </c>
      <c r="N30" s="8"/>
      <c r="O30" s="8"/>
      <c r="P30" s="8" t="s">
        <v>45</v>
      </c>
      <c r="Q30" s="8"/>
      <c r="R30" s="8"/>
    </row>
    <row r="31" spans="1:18" ht="17.25" customHeight="1">
      <c r="A31" s="8"/>
      <c r="B31" s="8"/>
      <c r="C31" s="8"/>
      <c r="D31" s="9" t="s">
        <v>47</v>
      </c>
      <c r="E31" s="9"/>
      <c r="F31" s="9"/>
      <c r="G31" s="33"/>
      <c r="H31" s="43"/>
      <c r="I31" s="43"/>
      <c r="J31" s="56"/>
      <c r="K31" s="66"/>
      <c r="L31" s="66"/>
      <c r="M31" s="56"/>
      <c r="N31" s="66"/>
      <c r="O31" s="66"/>
      <c r="P31" s="36">
        <f>G31*J31*M31</f>
        <v>0</v>
      </c>
      <c r="Q31" s="46"/>
      <c r="R31" s="46"/>
    </row>
    <row r="32" spans="1:18" ht="17.25" customHeight="1">
      <c r="A32" s="8"/>
      <c r="B32" s="8"/>
      <c r="C32" s="8"/>
      <c r="D32" s="10" t="s">
        <v>24</v>
      </c>
      <c r="E32" s="10"/>
      <c r="F32" s="10"/>
      <c r="G32" s="34"/>
      <c r="H32" s="44"/>
      <c r="I32" s="44"/>
      <c r="J32" s="57"/>
      <c r="K32" s="67"/>
      <c r="L32" s="67"/>
      <c r="M32" s="57"/>
      <c r="N32" s="67"/>
      <c r="O32" s="67"/>
      <c r="P32" s="37">
        <f>G32*J32*M32</f>
        <v>0</v>
      </c>
      <c r="Q32" s="47"/>
      <c r="R32" s="47"/>
    </row>
    <row r="33" spans="1:18" ht="17.25" customHeight="1">
      <c r="A33" s="8"/>
      <c r="B33" s="8"/>
      <c r="C33" s="8"/>
      <c r="D33" s="10" t="s">
        <v>51</v>
      </c>
      <c r="E33" s="10"/>
      <c r="F33" s="10"/>
      <c r="G33" s="34"/>
      <c r="H33" s="44"/>
      <c r="I33" s="44"/>
      <c r="J33" s="57"/>
      <c r="K33" s="67"/>
      <c r="L33" s="67"/>
      <c r="M33" s="57"/>
      <c r="N33" s="67"/>
      <c r="O33" s="67"/>
      <c r="P33" s="37">
        <f>G33*J33*M33</f>
        <v>0</v>
      </c>
      <c r="Q33" s="47"/>
      <c r="R33" s="47"/>
    </row>
    <row r="34" spans="1:18" ht="17.25" customHeight="1">
      <c r="A34" s="8"/>
      <c r="B34" s="8"/>
      <c r="C34" s="8"/>
      <c r="D34" s="11" t="s">
        <v>33</v>
      </c>
      <c r="E34" s="11"/>
      <c r="F34" s="11"/>
      <c r="G34" s="35"/>
      <c r="H34" s="45"/>
      <c r="I34" s="45"/>
      <c r="J34" s="58"/>
      <c r="K34" s="68"/>
      <c r="L34" s="68"/>
      <c r="M34" s="58"/>
      <c r="N34" s="68"/>
      <c r="O34" s="68"/>
      <c r="P34" s="38">
        <f>G34*J34*M34</f>
        <v>0</v>
      </c>
      <c r="Q34" s="48"/>
      <c r="R34" s="48"/>
    </row>
    <row r="35" spans="1:18" ht="17.25" customHeight="1">
      <c r="A35" s="13" t="s">
        <v>55</v>
      </c>
      <c r="B35" s="13"/>
      <c r="C35" s="13"/>
      <c r="D35" s="13"/>
      <c r="E35" s="13"/>
      <c r="F35" s="13"/>
      <c r="G35" s="13"/>
      <c r="H35" s="13"/>
      <c r="I35" s="13"/>
      <c r="J35" s="13"/>
      <c r="K35" s="13"/>
      <c r="L35" s="13"/>
      <c r="M35" s="13"/>
      <c r="N35" s="13"/>
      <c r="O35" s="13"/>
      <c r="P35" s="83">
        <f>SUM(P31:R34)</f>
        <v>0</v>
      </c>
      <c r="Q35" s="92"/>
      <c r="R35" s="92"/>
    </row>
    <row r="36" spans="1:18" ht="7.5" customHeight="1"/>
    <row r="37" spans="1:18" ht="17.25" customHeight="1">
      <c r="A37" s="14" t="s">
        <v>67</v>
      </c>
      <c r="B37" s="8"/>
      <c r="C37" s="8"/>
      <c r="D37" s="8" t="s">
        <v>27</v>
      </c>
      <c r="E37" s="8"/>
      <c r="F37" s="8"/>
      <c r="G37" s="39" t="s">
        <v>39</v>
      </c>
      <c r="H37" s="49"/>
      <c r="I37" s="51"/>
      <c r="J37" s="59" t="s">
        <v>43</v>
      </c>
      <c r="K37" s="59"/>
      <c r="L37" s="59"/>
      <c r="M37" s="59" t="s">
        <v>52</v>
      </c>
      <c r="N37" s="59"/>
      <c r="O37" s="59"/>
      <c r="P37" s="59" t="s">
        <v>45</v>
      </c>
      <c r="Q37" s="59"/>
      <c r="R37" s="59"/>
    </row>
    <row r="38" spans="1:18" ht="17.25" customHeight="1">
      <c r="A38" s="8"/>
      <c r="B38" s="8"/>
      <c r="C38" s="8"/>
      <c r="D38" s="9" t="s">
        <v>64</v>
      </c>
      <c r="E38" s="9"/>
      <c r="F38" s="9"/>
      <c r="G38" s="36">
        <v>2000</v>
      </c>
      <c r="H38" s="46"/>
      <c r="I38" s="46"/>
      <c r="J38" s="53">
        <v>80</v>
      </c>
      <c r="K38" s="63"/>
      <c r="L38" s="63"/>
      <c r="M38" s="53">
        <v>12</v>
      </c>
      <c r="N38" s="63"/>
      <c r="O38" s="63"/>
      <c r="P38" s="36">
        <f>G38*J38*M38</f>
        <v>1920000</v>
      </c>
      <c r="Q38" s="46"/>
      <c r="R38" s="46"/>
    </row>
    <row r="39" spans="1:18" ht="17.25" customHeight="1">
      <c r="A39" s="8"/>
      <c r="B39" s="8"/>
      <c r="C39" s="8"/>
      <c r="D39" s="11" t="s">
        <v>65</v>
      </c>
      <c r="E39" s="11"/>
      <c r="F39" s="11"/>
      <c r="G39" s="38">
        <v>2000</v>
      </c>
      <c r="H39" s="48"/>
      <c r="I39" s="48"/>
      <c r="J39" s="55">
        <v>80</v>
      </c>
      <c r="K39" s="65"/>
      <c r="L39" s="65"/>
      <c r="M39" s="55">
        <v>12</v>
      </c>
      <c r="N39" s="65"/>
      <c r="O39" s="65"/>
      <c r="P39" s="38">
        <f>G39*J39*M39</f>
        <v>1920000</v>
      </c>
      <c r="Q39" s="48"/>
      <c r="R39" s="48"/>
    </row>
    <row r="40" spans="1:18" ht="17.25" customHeight="1">
      <c r="A40" s="13" t="s">
        <v>55</v>
      </c>
      <c r="B40" s="13"/>
      <c r="C40" s="13"/>
      <c r="D40" s="13"/>
      <c r="E40" s="13"/>
      <c r="F40" s="13"/>
      <c r="G40" s="13"/>
      <c r="H40" s="13"/>
      <c r="I40" s="13"/>
      <c r="J40" s="13"/>
      <c r="K40" s="13"/>
      <c r="L40" s="13"/>
      <c r="M40" s="13"/>
      <c r="N40" s="13"/>
      <c r="O40" s="13"/>
      <c r="P40" s="83">
        <f>SUM(P38:R39)</f>
        <v>3840000</v>
      </c>
      <c r="Q40" s="92"/>
      <c r="R40" s="92"/>
    </row>
    <row r="41" spans="1:18" ht="7.5" customHeight="1"/>
    <row r="42" spans="1:18" ht="17.25" customHeight="1">
      <c r="A42" s="8" t="s">
        <v>46</v>
      </c>
      <c r="B42" s="8"/>
      <c r="C42" s="8"/>
      <c r="D42" s="8" t="s">
        <v>27</v>
      </c>
      <c r="E42" s="8"/>
      <c r="F42" s="8"/>
      <c r="G42" s="8" t="s">
        <v>39</v>
      </c>
      <c r="H42" s="8"/>
      <c r="I42" s="8"/>
      <c r="J42" s="60" t="s">
        <v>52</v>
      </c>
      <c r="K42" s="69"/>
      <c r="L42" s="73"/>
      <c r="M42" s="8" t="s">
        <v>54</v>
      </c>
      <c r="N42" s="8"/>
      <c r="O42" s="8"/>
      <c r="P42" s="8" t="s">
        <v>45</v>
      </c>
      <c r="Q42" s="8"/>
      <c r="R42" s="8"/>
    </row>
    <row r="43" spans="1:18" ht="17.25" customHeight="1">
      <c r="A43" s="8"/>
      <c r="B43" s="8"/>
      <c r="C43" s="8"/>
      <c r="D43" s="13" t="s">
        <v>19</v>
      </c>
      <c r="E43" s="13"/>
      <c r="F43" s="13"/>
      <c r="G43" s="40"/>
      <c r="H43" s="50"/>
      <c r="I43" s="50"/>
      <c r="J43" s="61"/>
      <c r="K43" s="70"/>
      <c r="L43" s="70"/>
      <c r="M43" s="61"/>
      <c r="N43" s="70"/>
      <c r="O43" s="70"/>
      <c r="P43" s="83">
        <f>G43*J43*M43</f>
        <v>0</v>
      </c>
      <c r="Q43" s="92"/>
      <c r="R43" s="92"/>
    </row>
    <row r="44" spans="1:18" ht="17.25" customHeight="1">
      <c r="A44" s="8"/>
      <c r="B44" s="8"/>
      <c r="C44" s="8"/>
      <c r="D44" s="8" t="s">
        <v>27</v>
      </c>
      <c r="E44" s="8"/>
      <c r="F44" s="8"/>
      <c r="G44" s="8" t="s">
        <v>39</v>
      </c>
      <c r="H44" s="8"/>
      <c r="I44" s="8"/>
      <c r="J44" s="8" t="s">
        <v>43</v>
      </c>
      <c r="K44" s="8"/>
      <c r="L44" s="8"/>
      <c r="M44" s="76"/>
      <c r="N44" s="76"/>
      <c r="O44" s="76"/>
      <c r="P44" s="8" t="s">
        <v>45</v>
      </c>
      <c r="Q44" s="8"/>
      <c r="R44" s="8"/>
    </row>
    <row r="45" spans="1:18" ht="17.25" customHeight="1">
      <c r="A45" s="8"/>
      <c r="B45" s="8"/>
      <c r="C45" s="8"/>
      <c r="D45" s="25" t="s">
        <v>7</v>
      </c>
      <c r="E45" s="25"/>
      <c r="F45" s="25"/>
      <c r="G45" s="40"/>
      <c r="H45" s="50"/>
      <c r="I45" s="50"/>
      <c r="J45" s="61"/>
      <c r="K45" s="70"/>
      <c r="L45" s="70"/>
      <c r="M45" s="62"/>
      <c r="N45" s="71"/>
      <c r="O45" s="71"/>
      <c r="P45" s="83">
        <f>G45*J45</f>
        <v>0</v>
      </c>
      <c r="Q45" s="92"/>
      <c r="R45" s="92"/>
    </row>
    <row r="46" spans="1:18" ht="17.25" customHeight="1">
      <c r="A46" s="13" t="s">
        <v>55</v>
      </c>
      <c r="B46" s="13"/>
      <c r="C46" s="13"/>
      <c r="D46" s="13"/>
      <c r="E46" s="13"/>
      <c r="F46" s="13"/>
      <c r="G46" s="13"/>
      <c r="H46" s="13"/>
      <c r="I46" s="13"/>
      <c r="J46" s="13"/>
      <c r="K46" s="13"/>
      <c r="L46" s="13"/>
      <c r="M46" s="13"/>
      <c r="N46" s="13"/>
      <c r="O46" s="13"/>
      <c r="P46" s="83">
        <f>SUM(P43:R45)</f>
        <v>0</v>
      </c>
      <c r="Q46" s="92"/>
      <c r="R46" s="92"/>
    </row>
    <row r="47" spans="1:18" ht="7.5" customHeight="1"/>
    <row r="48" spans="1:18" ht="17.25" customHeight="1">
      <c r="A48" s="15" t="s">
        <v>49</v>
      </c>
      <c r="B48" s="22"/>
      <c r="C48" s="22"/>
      <c r="D48" s="22"/>
      <c r="E48" s="22"/>
      <c r="F48" s="30"/>
      <c r="G48" s="41" t="s">
        <v>39</v>
      </c>
      <c r="H48" s="41"/>
      <c r="I48" s="41"/>
      <c r="J48" s="41" t="s">
        <v>43</v>
      </c>
      <c r="K48" s="41"/>
      <c r="L48" s="41"/>
      <c r="M48" s="77"/>
      <c r="N48" s="77"/>
      <c r="O48" s="77"/>
      <c r="P48" s="41" t="s">
        <v>45</v>
      </c>
      <c r="Q48" s="41"/>
      <c r="R48" s="41"/>
    </row>
    <row r="49" spans="1:28" ht="17.25" customHeight="1">
      <c r="A49" s="16"/>
      <c r="B49" s="23"/>
      <c r="C49" s="23"/>
      <c r="D49" s="23"/>
      <c r="E49" s="23"/>
      <c r="F49" s="31"/>
      <c r="G49" s="40"/>
      <c r="H49" s="50"/>
      <c r="I49" s="50"/>
      <c r="J49" s="61"/>
      <c r="K49" s="70"/>
      <c r="L49" s="70"/>
      <c r="M49" s="62"/>
      <c r="N49" s="71"/>
      <c r="O49" s="71"/>
      <c r="P49" s="83">
        <f>G49*J49</f>
        <v>0</v>
      </c>
      <c r="Q49" s="92"/>
      <c r="R49" s="92"/>
    </row>
    <row r="50" spans="1:28" ht="17.25" customHeight="1">
      <c r="A50" s="13" t="s">
        <v>55</v>
      </c>
      <c r="B50" s="13"/>
      <c r="C50" s="13"/>
      <c r="D50" s="13"/>
      <c r="E50" s="13"/>
      <c r="F50" s="13"/>
      <c r="G50" s="13"/>
      <c r="H50" s="13"/>
      <c r="I50" s="13"/>
      <c r="J50" s="13"/>
      <c r="K50" s="13"/>
      <c r="L50" s="13"/>
      <c r="M50" s="13"/>
      <c r="N50" s="13"/>
      <c r="O50" s="13"/>
      <c r="P50" s="83">
        <f>SUM(P49:R49)</f>
        <v>0</v>
      </c>
      <c r="Q50" s="92"/>
      <c r="R50" s="92"/>
    </row>
    <row r="51" spans="1:28" ht="7.5" customHeight="1"/>
    <row r="52" spans="1:28" ht="17.25" customHeight="1">
      <c r="A52" s="15" t="s">
        <v>57</v>
      </c>
      <c r="B52" s="22"/>
      <c r="C52" s="22"/>
      <c r="D52" s="22"/>
      <c r="E52" s="22"/>
      <c r="F52" s="30"/>
      <c r="G52" s="8" t="s">
        <v>39</v>
      </c>
      <c r="H52" s="8"/>
      <c r="I52" s="8"/>
      <c r="J52" s="8" t="s">
        <v>43</v>
      </c>
      <c r="K52" s="8"/>
      <c r="L52" s="8"/>
      <c r="M52" s="76"/>
      <c r="N52" s="76"/>
      <c r="O52" s="76"/>
      <c r="P52" s="8" t="s">
        <v>45</v>
      </c>
      <c r="Q52" s="8"/>
      <c r="R52" s="8"/>
    </row>
    <row r="53" spans="1:28" ht="17.25" customHeight="1">
      <c r="A53" s="16"/>
      <c r="B53" s="23"/>
      <c r="C53" s="23"/>
      <c r="D53" s="23"/>
      <c r="E53" s="23"/>
      <c r="F53" s="31"/>
      <c r="G53" s="40"/>
      <c r="H53" s="50"/>
      <c r="I53" s="50"/>
      <c r="J53" s="61"/>
      <c r="K53" s="70"/>
      <c r="L53" s="70"/>
      <c r="M53" s="62"/>
      <c r="N53" s="71"/>
      <c r="O53" s="71"/>
      <c r="P53" s="83">
        <f>G53*J53</f>
        <v>0</v>
      </c>
      <c r="Q53" s="92"/>
      <c r="R53" s="92"/>
    </row>
    <row r="54" spans="1:28" ht="17.25" customHeight="1">
      <c r="A54" s="13" t="s">
        <v>55</v>
      </c>
      <c r="B54" s="13"/>
      <c r="C54" s="13"/>
      <c r="D54" s="13"/>
      <c r="E54" s="13"/>
      <c r="F54" s="13"/>
      <c r="G54" s="13"/>
      <c r="H54" s="13"/>
      <c r="I54" s="13"/>
      <c r="J54" s="13"/>
      <c r="K54" s="13"/>
      <c r="L54" s="13"/>
      <c r="M54" s="13"/>
      <c r="N54" s="13"/>
      <c r="O54" s="13"/>
      <c r="P54" s="83">
        <f>SUM(P53:R53)</f>
        <v>0</v>
      </c>
      <c r="Q54" s="92"/>
      <c r="R54" s="92"/>
    </row>
    <row r="55" spans="1:28" ht="7.5" customHeight="1"/>
    <row r="56" spans="1:28" ht="17.25" customHeight="1">
      <c r="A56" s="8" t="s">
        <v>21</v>
      </c>
      <c r="B56" s="8"/>
      <c r="C56" s="8"/>
      <c r="D56" s="8" t="s">
        <v>27</v>
      </c>
      <c r="E56" s="8"/>
      <c r="F56" s="8"/>
      <c r="G56" s="8" t="s">
        <v>39</v>
      </c>
      <c r="H56" s="8"/>
      <c r="I56" s="8"/>
      <c r="J56" s="60" t="s">
        <v>52</v>
      </c>
      <c r="K56" s="69"/>
      <c r="L56" s="73"/>
      <c r="M56" s="8" t="s">
        <v>54</v>
      </c>
      <c r="N56" s="8"/>
      <c r="O56" s="8"/>
      <c r="P56" s="8" t="s">
        <v>45</v>
      </c>
      <c r="Q56" s="8"/>
      <c r="R56" s="8"/>
    </row>
    <row r="57" spans="1:28" ht="17.25" customHeight="1">
      <c r="A57" s="8"/>
      <c r="B57" s="8"/>
      <c r="C57" s="8"/>
      <c r="D57" s="13" t="s">
        <v>58</v>
      </c>
      <c r="E57" s="13"/>
      <c r="F57" s="13"/>
      <c r="G57" s="40"/>
      <c r="H57" s="50"/>
      <c r="I57" s="50"/>
      <c r="J57" s="61"/>
      <c r="K57" s="70"/>
      <c r="L57" s="70"/>
      <c r="M57" s="61"/>
      <c r="N57" s="70"/>
      <c r="O57" s="70"/>
      <c r="P57" s="83">
        <f>G57*J57*M57</f>
        <v>0</v>
      </c>
      <c r="Q57" s="92"/>
      <c r="R57" s="92"/>
    </row>
    <row r="58" spans="1:28" ht="17.25" customHeight="1">
      <c r="A58" s="8"/>
      <c r="B58" s="8"/>
      <c r="C58" s="8"/>
      <c r="D58" s="13" t="s">
        <v>34</v>
      </c>
      <c r="E58" s="13"/>
      <c r="F58" s="13"/>
      <c r="G58" s="40"/>
      <c r="H58" s="50"/>
      <c r="I58" s="50"/>
      <c r="J58" s="62"/>
      <c r="K58" s="71"/>
      <c r="L58" s="71"/>
      <c r="M58" s="78"/>
      <c r="N58" s="82"/>
      <c r="O58" s="82"/>
      <c r="P58" s="83">
        <f>G58*M58</f>
        <v>0</v>
      </c>
      <c r="Q58" s="92"/>
      <c r="R58" s="92"/>
    </row>
    <row r="59" spans="1:28" ht="17.25" customHeight="1">
      <c r="A59" s="13" t="s">
        <v>55</v>
      </c>
      <c r="B59" s="13"/>
      <c r="C59" s="13"/>
      <c r="D59" s="13"/>
      <c r="E59" s="13"/>
      <c r="F59" s="13"/>
      <c r="G59" s="13"/>
      <c r="H59" s="13"/>
      <c r="I59" s="13"/>
      <c r="J59" s="13"/>
      <c r="K59" s="13"/>
      <c r="L59" s="13"/>
      <c r="M59" s="13"/>
      <c r="N59" s="13"/>
      <c r="O59" s="13"/>
      <c r="P59" s="83">
        <f>SUM(P57:R58)</f>
        <v>0</v>
      </c>
      <c r="Q59" s="92"/>
      <c r="R59" s="92"/>
    </row>
    <row r="60" spans="1:28" ht="7.5" customHeight="1"/>
    <row r="61" spans="1:28" ht="17.25" customHeight="1">
      <c r="A61" s="12" t="s">
        <v>35</v>
      </c>
      <c r="B61" s="12"/>
      <c r="C61" s="12"/>
      <c r="D61" s="12"/>
      <c r="E61" s="12"/>
      <c r="F61" s="12"/>
      <c r="G61" s="12"/>
      <c r="H61" s="12"/>
      <c r="I61" s="12"/>
      <c r="J61" s="12"/>
      <c r="K61" s="12"/>
      <c r="L61" s="12"/>
      <c r="M61" s="12"/>
      <c r="N61" s="12"/>
      <c r="O61" s="86"/>
      <c r="P61" s="89">
        <f>P21+P28+P35+P40+P46+P50+P54+P59</f>
        <v>3960000</v>
      </c>
      <c r="Q61" s="93"/>
      <c r="R61" s="96"/>
      <c r="S61" s="97" t="s">
        <v>62</v>
      </c>
    </row>
    <row r="62" spans="1:28" ht="7.5" customHeight="1"/>
    <row r="63" spans="1:28" ht="17.25" customHeight="1">
      <c r="A63" s="7" t="s">
        <v>42</v>
      </c>
      <c r="F63" s="1" t="s">
        <v>38</v>
      </c>
      <c r="L63" s="74"/>
      <c r="M63" s="79"/>
      <c r="N63" s="1" t="s">
        <v>14</v>
      </c>
      <c r="T63" s="7" t="s">
        <v>15</v>
      </c>
      <c r="U63" s="21"/>
      <c r="V63" s="21"/>
      <c r="W63" s="21"/>
      <c r="X63" s="21"/>
    </row>
    <row r="64" spans="1:28" ht="17.25" customHeight="1">
      <c r="A64" s="17" t="s">
        <v>29</v>
      </c>
      <c r="B64" s="24"/>
      <c r="C64" s="24"/>
      <c r="D64" s="24"/>
      <c r="E64" s="29" t="s">
        <v>60</v>
      </c>
      <c r="F64" s="32">
        <f>P13</f>
        <v>0</v>
      </c>
      <c r="G64" s="42"/>
      <c r="H64" s="42"/>
      <c r="I64" s="42"/>
      <c r="J64" s="24" t="s">
        <v>59</v>
      </c>
      <c r="K64" s="72">
        <f>L63</f>
        <v>0</v>
      </c>
      <c r="L64" s="75" t="s">
        <v>61</v>
      </c>
      <c r="M64" s="80"/>
      <c r="N64" s="83">
        <f>F64*K64%</f>
        <v>0</v>
      </c>
      <c r="O64" s="83"/>
      <c r="P64" s="83"/>
      <c r="Q64" s="83"/>
      <c r="T64" s="102" t="s">
        <v>29</v>
      </c>
      <c r="U64" s="105"/>
      <c r="V64" s="105"/>
      <c r="W64" s="105"/>
      <c r="X64" s="108" t="s">
        <v>60</v>
      </c>
      <c r="Y64" s="112">
        <f>P13</f>
        <v>0</v>
      </c>
      <c r="Z64" s="112"/>
      <c r="AA64" s="112"/>
      <c r="AB64" s="112"/>
    </row>
    <row r="65" spans="1:28" ht="17.25" customHeight="1">
      <c r="A65" s="17" t="s">
        <v>32</v>
      </c>
      <c r="B65" s="24"/>
      <c r="C65" s="24"/>
      <c r="D65" s="24"/>
      <c r="E65" s="29" t="s">
        <v>62</v>
      </c>
      <c r="F65" s="32">
        <f>P61</f>
        <v>3960000</v>
      </c>
      <c r="G65" s="42"/>
      <c r="H65" s="42"/>
      <c r="I65" s="42"/>
      <c r="J65" s="24" t="s">
        <v>59</v>
      </c>
      <c r="K65" s="72">
        <f>L63</f>
        <v>0</v>
      </c>
      <c r="L65" s="75" t="s">
        <v>61</v>
      </c>
      <c r="M65" s="80"/>
      <c r="N65" s="84">
        <f>F65*K65%</f>
        <v>0</v>
      </c>
      <c r="O65" s="84"/>
      <c r="P65" s="84"/>
      <c r="Q65" s="84"/>
      <c r="T65" s="103" t="s">
        <v>32</v>
      </c>
      <c r="U65" s="106"/>
      <c r="V65" s="106"/>
      <c r="W65" s="106"/>
      <c r="X65" s="109" t="s">
        <v>62</v>
      </c>
      <c r="Y65" s="113">
        <f>P61</f>
        <v>3960000</v>
      </c>
      <c r="Z65" s="113"/>
      <c r="AA65" s="113"/>
      <c r="AB65" s="113"/>
    </row>
    <row r="66" spans="1:28" ht="17.25" customHeight="1">
      <c r="A66" s="18" t="s">
        <v>12</v>
      </c>
      <c r="B66" s="18"/>
      <c r="C66" s="18"/>
      <c r="D66" s="18"/>
      <c r="E66" s="18"/>
      <c r="F66" s="18"/>
      <c r="G66" s="18"/>
      <c r="H66" s="18"/>
      <c r="I66" s="18"/>
      <c r="J66" s="18"/>
      <c r="K66" s="18"/>
      <c r="L66" s="18"/>
      <c r="M66" s="81"/>
      <c r="N66" s="85">
        <f>ROUNDDOWN(SUM(N64:Q65),-3)</f>
        <v>0</v>
      </c>
      <c r="O66" s="87"/>
      <c r="P66" s="87"/>
      <c r="Q66" s="94"/>
      <c r="R66" s="97" t="s">
        <v>22</v>
      </c>
      <c r="T66" s="104" t="s">
        <v>41</v>
      </c>
      <c r="U66" s="107"/>
      <c r="V66" s="107"/>
      <c r="W66" s="107"/>
      <c r="X66" s="110" t="s">
        <v>22</v>
      </c>
      <c r="Y66" s="114">
        <f>N66</f>
        <v>0</v>
      </c>
      <c r="Z66" s="114"/>
      <c r="AA66" s="114"/>
      <c r="AB66" s="114"/>
    </row>
    <row r="67" spans="1:28" ht="16.95">
      <c r="T67" s="6" t="s">
        <v>10</v>
      </c>
      <c r="U67" s="6"/>
      <c r="V67" s="6"/>
      <c r="W67" s="6"/>
      <c r="X67" s="111"/>
      <c r="Y67" s="85">
        <f>SUM(Y64:AB66)</f>
        <v>3960000</v>
      </c>
      <c r="Z67" s="87"/>
      <c r="AA67" s="87"/>
      <c r="AB67" s="94"/>
    </row>
  </sheetData>
  <mergeCells count="224">
    <mergeCell ref="A1:Z1"/>
    <mergeCell ref="A2:Z2"/>
    <mergeCell ref="A3:Z3"/>
    <mergeCell ref="A5:B5"/>
    <mergeCell ref="C5:E5"/>
    <mergeCell ref="G5:I5"/>
    <mergeCell ref="J5:R5"/>
    <mergeCell ref="T7:Z7"/>
    <mergeCell ref="A8:F8"/>
    <mergeCell ref="G8:I8"/>
    <mergeCell ref="J8:L8"/>
    <mergeCell ref="M8:O8"/>
    <mergeCell ref="P8:R8"/>
    <mergeCell ref="A9:D9"/>
    <mergeCell ref="E9:F9"/>
    <mergeCell ref="G9:I9"/>
    <mergeCell ref="J9:L9"/>
    <mergeCell ref="M9:O9"/>
    <mergeCell ref="P9:R9"/>
    <mergeCell ref="A10:D10"/>
    <mergeCell ref="E10:F10"/>
    <mergeCell ref="G10:I10"/>
    <mergeCell ref="J10:L10"/>
    <mergeCell ref="M10:O10"/>
    <mergeCell ref="P10:R10"/>
    <mergeCell ref="A11:D11"/>
    <mergeCell ref="E11:F11"/>
    <mergeCell ref="G11:I11"/>
    <mergeCell ref="J11:L11"/>
    <mergeCell ref="M11:O11"/>
    <mergeCell ref="P11:R11"/>
    <mergeCell ref="A12:D12"/>
    <mergeCell ref="E12:F12"/>
    <mergeCell ref="G12:I12"/>
    <mergeCell ref="J12:L12"/>
    <mergeCell ref="M12:O12"/>
    <mergeCell ref="P12:R12"/>
    <mergeCell ref="A13:O13"/>
    <mergeCell ref="P13:R13"/>
    <mergeCell ref="D16:F16"/>
    <mergeCell ref="G16:I16"/>
    <mergeCell ref="J16:L16"/>
    <mergeCell ref="M16:O16"/>
    <mergeCell ref="P16:R16"/>
    <mergeCell ref="D17:F17"/>
    <mergeCell ref="G17:I17"/>
    <mergeCell ref="J17:L17"/>
    <mergeCell ref="M17:O17"/>
    <mergeCell ref="P17:R17"/>
    <mergeCell ref="D18:F18"/>
    <mergeCell ref="G18:I18"/>
    <mergeCell ref="J18:L18"/>
    <mergeCell ref="M18:O18"/>
    <mergeCell ref="P18:R18"/>
    <mergeCell ref="D19:F19"/>
    <mergeCell ref="G19:I19"/>
    <mergeCell ref="J19:L19"/>
    <mergeCell ref="M19:O19"/>
    <mergeCell ref="P19:R19"/>
    <mergeCell ref="D20:F20"/>
    <mergeCell ref="G20:I20"/>
    <mergeCell ref="J20:L20"/>
    <mergeCell ref="M20:O20"/>
    <mergeCell ref="P20:R20"/>
    <mergeCell ref="A21:O21"/>
    <mergeCell ref="P21:R21"/>
    <mergeCell ref="D23:F23"/>
    <mergeCell ref="G23:I23"/>
    <mergeCell ref="J23:L23"/>
    <mergeCell ref="M23:O23"/>
    <mergeCell ref="P23:R23"/>
    <mergeCell ref="D24:F24"/>
    <mergeCell ref="G24:I24"/>
    <mergeCell ref="J24:L24"/>
    <mergeCell ref="M24:O24"/>
    <mergeCell ref="P24:R24"/>
    <mergeCell ref="D25:F25"/>
    <mergeCell ref="G25:I25"/>
    <mergeCell ref="J25:L25"/>
    <mergeCell ref="M25:O25"/>
    <mergeCell ref="P25:R25"/>
    <mergeCell ref="D26:F26"/>
    <mergeCell ref="G26:I26"/>
    <mergeCell ref="J26:L26"/>
    <mergeCell ref="M26:O26"/>
    <mergeCell ref="P26:R26"/>
    <mergeCell ref="D27:F27"/>
    <mergeCell ref="G27:I27"/>
    <mergeCell ref="J27:L27"/>
    <mergeCell ref="M27:O27"/>
    <mergeCell ref="P27:R27"/>
    <mergeCell ref="A28:O28"/>
    <mergeCell ref="P28:R28"/>
    <mergeCell ref="D30:F30"/>
    <mergeCell ref="G30:I30"/>
    <mergeCell ref="J30:L30"/>
    <mergeCell ref="M30:O30"/>
    <mergeCell ref="P30:R30"/>
    <mergeCell ref="D31:F31"/>
    <mergeCell ref="G31:I31"/>
    <mergeCell ref="J31:L31"/>
    <mergeCell ref="M31:O31"/>
    <mergeCell ref="P31:R31"/>
    <mergeCell ref="D32:F32"/>
    <mergeCell ref="G32:I32"/>
    <mergeCell ref="J32:L32"/>
    <mergeCell ref="M32:O32"/>
    <mergeCell ref="P32:R32"/>
    <mergeCell ref="D33:F33"/>
    <mergeCell ref="G33:I33"/>
    <mergeCell ref="J33:L33"/>
    <mergeCell ref="M33:O33"/>
    <mergeCell ref="P33:R33"/>
    <mergeCell ref="D34:F34"/>
    <mergeCell ref="G34:I34"/>
    <mergeCell ref="J34:L34"/>
    <mergeCell ref="M34:O34"/>
    <mergeCell ref="P34:R34"/>
    <mergeCell ref="A35:O35"/>
    <mergeCell ref="P35:R35"/>
    <mergeCell ref="D37:F37"/>
    <mergeCell ref="G37:I37"/>
    <mergeCell ref="J37:L37"/>
    <mergeCell ref="M37:O37"/>
    <mergeCell ref="P37:R37"/>
    <mergeCell ref="D38:F38"/>
    <mergeCell ref="G38:I38"/>
    <mergeCell ref="J38:L38"/>
    <mergeCell ref="M38:O38"/>
    <mergeCell ref="P38:R38"/>
    <mergeCell ref="D39:F39"/>
    <mergeCell ref="G39:I39"/>
    <mergeCell ref="J39:L39"/>
    <mergeCell ref="M39:O39"/>
    <mergeCell ref="P39:R39"/>
    <mergeCell ref="A40:O40"/>
    <mergeCell ref="P40:R40"/>
    <mergeCell ref="D42:F42"/>
    <mergeCell ref="G42:I42"/>
    <mergeCell ref="J42:L42"/>
    <mergeCell ref="M42:O42"/>
    <mergeCell ref="P42:R42"/>
    <mergeCell ref="D43:F43"/>
    <mergeCell ref="G43:I43"/>
    <mergeCell ref="J43:L43"/>
    <mergeCell ref="M43:O43"/>
    <mergeCell ref="P43:R43"/>
    <mergeCell ref="D44:F44"/>
    <mergeCell ref="G44:I44"/>
    <mergeCell ref="J44:L44"/>
    <mergeCell ref="M44:O44"/>
    <mergeCell ref="P44:R44"/>
    <mergeCell ref="D45:F45"/>
    <mergeCell ref="G45:I45"/>
    <mergeCell ref="J45:L45"/>
    <mergeCell ref="M45:O45"/>
    <mergeCell ref="P45:R45"/>
    <mergeCell ref="A46:O46"/>
    <mergeCell ref="P46:R46"/>
    <mergeCell ref="G48:I48"/>
    <mergeCell ref="J48:L48"/>
    <mergeCell ref="M48:O48"/>
    <mergeCell ref="P48:R48"/>
    <mergeCell ref="G49:I49"/>
    <mergeCell ref="J49:L49"/>
    <mergeCell ref="M49:O49"/>
    <mergeCell ref="P49:R49"/>
    <mergeCell ref="A50:O50"/>
    <mergeCell ref="P50:R50"/>
    <mergeCell ref="G52:I52"/>
    <mergeCell ref="J52:L52"/>
    <mergeCell ref="M52:O52"/>
    <mergeCell ref="P52:R52"/>
    <mergeCell ref="G53:I53"/>
    <mergeCell ref="J53:L53"/>
    <mergeCell ref="M53:O53"/>
    <mergeCell ref="P53:R53"/>
    <mergeCell ref="A54:O54"/>
    <mergeCell ref="P54:R54"/>
    <mergeCell ref="D56:F56"/>
    <mergeCell ref="G56:I56"/>
    <mergeCell ref="J56:L56"/>
    <mergeCell ref="M56:O56"/>
    <mergeCell ref="P56:R56"/>
    <mergeCell ref="D57:F57"/>
    <mergeCell ref="G57:I57"/>
    <mergeCell ref="J57:L57"/>
    <mergeCell ref="M57:O57"/>
    <mergeCell ref="P57:R57"/>
    <mergeCell ref="D58:F58"/>
    <mergeCell ref="G58:I58"/>
    <mergeCell ref="J58:L58"/>
    <mergeCell ref="M58:O58"/>
    <mergeCell ref="P58:R58"/>
    <mergeCell ref="A59:O59"/>
    <mergeCell ref="P59:R59"/>
    <mergeCell ref="A61:O61"/>
    <mergeCell ref="P61:R61"/>
    <mergeCell ref="L63:M63"/>
    <mergeCell ref="A64:D64"/>
    <mergeCell ref="F64:I64"/>
    <mergeCell ref="N64:Q64"/>
    <mergeCell ref="T64:W64"/>
    <mergeCell ref="Y64:AB64"/>
    <mergeCell ref="A65:D65"/>
    <mergeCell ref="F65:I65"/>
    <mergeCell ref="N65:Q65"/>
    <mergeCell ref="T65:W65"/>
    <mergeCell ref="Y65:AB65"/>
    <mergeCell ref="A66:M66"/>
    <mergeCell ref="N66:Q66"/>
    <mergeCell ref="T66:W66"/>
    <mergeCell ref="Y66:AB66"/>
    <mergeCell ref="T67:X67"/>
    <mergeCell ref="Y67:AB67"/>
    <mergeCell ref="T5:Z6"/>
    <mergeCell ref="A16:C20"/>
    <mergeCell ref="A23:C27"/>
    <mergeCell ref="A30:C34"/>
    <mergeCell ref="A37:C39"/>
    <mergeCell ref="A42:C45"/>
    <mergeCell ref="A48:F49"/>
    <mergeCell ref="A52:F53"/>
    <mergeCell ref="A56:C58"/>
  </mergeCells>
  <phoneticPr fontId="1"/>
  <pageMargins left="0.7" right="0.7" top="0.75" bottom="0.75" header="0.3" footer="0.3"/>
  <pageSetup paperSize="9" scale="6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B67"/>
  <sheetViews>
    <sheetView workbookViewId="0">
      <selection activeCell="A2" sqref="A2:Z2"/>
    </sheetView>
  </sheetViews>
  <sheetFormatPr defaultRowHeight="14.4"/>
  <cols>
    <col min="1" max="70" width="4.5" style="1" customWidth="1"/>
    <col min="71" max="16384" width="9" style="1" customWidth="1"/>
  </cols>
  <sheetData>
    <row r="1" spans="1:26" ht="17.25" customHeight="1">
      <c r="A1" s="2" t="s">
        <v>11</v>
      </c>
      <c r="B1" s="2"/>
      <c r="C1" s="2"/>
      <c r="D1" s="2"/>
      <c r="E1" s="2"/>
      <c r="F1" s="2"/>
      <c r="G1" s="2"/>
      <c r="H1" s="2"/>
      <c r="I1" s="2"/>
      <c r="J1" s="2"/>
      <c r="K1" s="2"/>
      <c r="L1" s="2"/>
      <c r="M1" s="2"/>
      <c r="N1" s="2"/>
      <c r="O1" s="2"/>
      <c r="P1" s="2"/>
      <c r="Q1" s="2"/>
      <c r="R1" s="2"/>
      <c r="S1" s="2"/>
      <c r="T1" s="2"/>
      <c r="U1" s="2"/>
      <c r="V1" s="2"/>
      <c r="W1" s="2"/>
      <c r="X1" s="2"/>
      <c r="Y1" s="2"/>
      <c r="Z1" s="2"/>
    </row>
    <row r="2" spans="1:26" ht="44.25" customHeight="1">
      <c r="A2" s="3" t="s">
        <v>20</v>
      </c>
      <c r="B2" s="19"/>
      <c r="C2" s="19"/>
      <c r="D2" s="19"/>
      <c r="E2" s="19"/>
      <c r="F2" s="19"/>
      <c r="G2" s="19"/>
      <c r="H2" s="19"/>
      <c r="I2" s="19"/>
      <c r="J2" s="19"/>
      <c r="K2" s="19"/>
      <c r="L2" s="19"/>
      <c r="M2" s="19"/>
      <c r="N2" s="19"/>
      <c r="O2" s="19"/>
      <c r="P2" s="19"/>
      <c r="Q2" s="19"/>
      <c r="R2" s="19"/>
      <c r="S2" s="98"/>
      <c r="T2" s="98"/>
      <c r="U2" s="98"/>
      <c r="V2" s="98"/>
      <c r="W2" s="98"/>
      <c r="X2" s="98"/>
      <c r="Y2" s="98"/>
      <c r="Z2" s="115"/>
    </row>
    <row r="3" spans="1:26" ht="15.15">
      <c r="A3" s="4" t="s">
        <v>28</v>
      </c>
      <c r="B3" s="20"/>
      <c r="C3" s="20"/>
      <c r="D3" s="20"/>
      <c r="E3" s="20"/>
      <c r="F3" s="20"/>
      <c r="G3" s="20"/>
      <c r="H3" s="20"/>
      <c r="I3" s="20"/>
      <c r="J3" s="20"/>
      <c r="K3" s="20"/>
      <c r="L3" s="20"/>
      <c r="M3" s="20"/>
      <c r="N3" s="20"/>
      <c r="O3" s="20"/>
      <c r="P3" s="20"/>
      <c r="Q3" s="20"/>
      <c r="R3" s="20"/>
      <c r="S3" s="20"/>
      <c r="T3" s="20"/>
      <c r="U3" s="20"/>
      <c r="V3" s="20"/>
      <c r="W3" s="20"/>
      <c r="X3" s="20"/>
      <c r="Y3" s="20"/>
      <c r="Z3" s="116"/>
    </row>
    <row r="4" spans="1:26" ht="10.5" customHeight="1">
      <c r="A4" s="5"/>
      <c r="B4" s="5"/>
      <c r="C4" s="5"/>
      <c r="D4" s="5"/>
      <c r="E4" s="5"/>
      <c r="F4" s="5"/>
      <c r="G4" s="5"/>
      <c r="H4" s="5"/>
      <c r="I4" s="5"/>
      <c r="J4" s="5"/>
      <c r="K4" s="5"/>
      <c r="L4" s="5"/>
      <c r="M4" s="5"/>
      <c r="N4" s="5"/>
      <c r="O4" s="5"/>
      <c r="P4" s="5"/>
      <c r="Q4" s="5"/>
    </row>
    <row r="5" spans="1:26" ht="17.25" customHeight="1">
      <c r="A5" s="6" t="s">
        <v>8</v>
      </c>
      <c r="B5" s="6"/>
      <c r="C5" s="13" t="s">
        <v>69</v>
      </c>
      <c r="D5" s="13"/>
      <c r="E5" s="13"/>
      <c r="G5" s="6" t="s">
        <v>1</v>
      </c>
      <c r="H5" s="6"/>
      <c r="I5" s="6"/>
      <c r="J5" s="52"/>
      <c r="K5" s="52"/>
      <c r="L5" s="52"/>
      <c r="M5" s="52"/>
      <c r="N5" s="52"/>
      <c r="O5" s="52"/>
      <c r="P5" s="52"/>
      <c r="Q5" s="52"/>
      <c r="R5" s="52"/>
      <c r="T5" s="99" t="s">
        <v>36</v>
      </c>
      <c r="U5" s="99"/>
      <c r="V5" s="99"/>
      <c r="W5" s="99"/>
      <c r="X5" s="99"/>
      <c r="Y5" s="99"/>
      <c r="Z5" s="99"/>
    </row>
    <row r="6" spans="1:26" ht="7.5" customHeight="1">
      <c r="T6" s="100"/>
      <c r="U6" s="100"/>
      <c r="V6" s="100"/>
      <c r="W6" s="100"/>
      <c r="X6" s="100"/>
      <c r="Y6" s="100"/>
      <c r="Z6" s="100"/>
    </row>
    <row r="7" spans="1:26" ht="17.25" customHeight="1">
      <c r="A7" s="7" t="s">
        <v>16</v>
      </c>
      <c r="B7" s="21"/>
      <c r="C7" s="21"/>
      <c r="D7" s="21"/>
      <c r="E7" s="21"/>
      <c r="F7" s="21"/>
      <c r="G7" s="21"/>
      <c r="H7" s="21"/>
      <c r="I7" s="21"/>
      <c r="J7" s="21"/>
      <c r="K7" s="21"/>
      <c r="L7" s="21"/>
      <c r="M7" s="21"/>
      <c r="N7" s="21"/>
      <c r="O7" s="21"/>
      <c r="P7" s="21"/>
      <c r="Q7" s="21"/>
      <c r="R7" s="21"/>
      <c r="T7" s="101" t="s">
        <v>5</v>
      </c>
      <c r="U7" s="101"/>
      <c r="V7" s="101"/>
      <c r="W7" s="101"/>
      <c r="X7" s="101"/>
      <c r="Y7" s="101"/>
      <c r="Z7" s="101"/>
    </row>
    <row r="8" spans="1:26" ht="17.25" customHeight="1">
      <c r="A8" s="8" t="s">
        <v>17</v>
      </c>
      <c r="B8" s="8"/>
      <c r="C8" s="8"/>
      <c r="D8" s="8"/>
      <c r="E8" s="8"/>
      <c r="F8" s="8"/>
      <c r="G8" s="8" t="s">
        <v>56</v>
      </c>
      <c r="H8" s="8"/>
      <c r="I8" s="8"/>
      <c r="J8" s="8" t="s">
        <v>53</v>
      </c>
      <c r="K8" s="8"/>
      <c r="L8" s="8"/>
      <c r="M8" s="8" t="s">
        <v>30</v>
      </c>
      <c r="N8" s="8"/>
      <c r="O8" s="8"/>
      <c r="P8" s="8" t="s">
        <v>45</v>
      </c>
      <c r="Q8" s="8"/>
      <c r="R8" s="8"/>
    </row>
    <row r="9" spans="1:26" ht="17.25" customHeight="1">
      <c r="A9" s="9" t="s">
        <v>6</v>
      </c>
      <c r="B9" s="9"/>
      <c r="C9" s="9"/>
      <c r="D9" s="9"/>
      <c r="E9" s="26"/>
      <c r="F9" s="26"/>
      <c r="G9" s="33"/>
      <c r="H9" s="43"/>
      <c r="I9" s="43"/>
      <c r="J9" s="33"/>
      <c r="K9" s="43"/>
      <c r="L9" s="43"/>
      <c r="M9" s="33"/>
      <c r="N9" s="43"/>
      <c r="O9" s="43"/>
      <c r="P9" s="36">
        <f>E9*(G9+J9+M9)</f>
        <v>0</v>
      </c>
      <c r="Q9" s="46"/>
      <c r="R9" s="46"/>
    </row>
    <row r="10" spans="1:26" ht="17.25" customHeight="1">
      <c r="A10" s="10" t="s">
        <v>18</v>
      </c>
      <c r="B10" s="10"/>
      <c r="C10" s="10"/>
      <c r="D10" s="10"/>
      <c r="E10" s="27"/>
      <c r="F10" s="27"/>
      <c r="G10" s="34"/>
      <c r="H10" s="44"/>
      <c r="I10" s="44"/>
      <c r="J10" s="34"/>
      <c r="K10" s="44"/>
      <c r="L10" s="44"/>
      <c r="M10" s="34"/>
      <c r="N10" s="44"/>
      <c r="O10" s="44"/>
      <c r="P10" s="37">
        <f>E10*(G10+J10+M10)</f>
        <v>0</v>
      </c>
      <c r="Q10" s="47"/>
      <c r="R10" s="47"/>
    </row>
    <row r="11" spans="1:26" ht="17.25" customHeight="1">
      <c r="A11" s="10" t="s">
        <v>23</v>
      </c>
      <c r="B11" s="10"/>
      <c r="C11" s="10"/>
      <c r="D11" s="10"/>
      <c r="E11" s="27"/>
      <c r="F11" s="27"/>
      <c r="G11" s="34"/>
      <c r="H11" s="44"/>
      <c r="I11" s="44"/>
      <c r="J11" s="34"/>
      <c r="K11" s="44"/>
      <c r="L11" s="44"/>
      <c r="M11" s="34"/>
      <c r="N11" s="44"/>
      <c r="O11" s="44"/>
      <c r="P11" s="37">
        <f>E11*(G11+J11+M11)</f>
        <v>0</v>
      </c>
      <c r="Q11" s="47"/>
      <c r="R11" s="47"/>
    </row>
    <row r="12" spans="1:26" ht="17.25" customHeight="1">
      <c r="A12" s="11" t="s">
        <v>26</v>
      </c>
      <c r="B12" s="11"/>
      <c r="C12" s="11"/>
      <c r="D12" s="11"/>
      <c r="E12" s="28"/>
      <c r="F12" s="28"/>
      <c r="G12" s="35"/>
      <c r="H12" s="45"/>
      <c r="I12" s="45"/>
      <c r="J12" s="35"/>
      <c r="K12" s="45"/>
      <c r="L12" s="45"/>
      <c r="M12" s="35"/>
      <c r="N12" s="45"/>
      <c r="O12" s="45"/>
      <c r="P12" s="88">
        <f>E12*(G12+J12+M12)</f>
        <v>0</v>
      </c>
      <c r="Q12" s="90"/>
      <c r="R12" s="90"/>
    </row>
    <row r="13" spans="1:26" ht="17.25" customHeight="1">
      <c r="A13" s="12" t="s">
        <v>29</v>
      </c>
      <c r="B13" s="12"/>
      <c r="C13" s="12"/>
      <c r="D13" s="12"/>
      <c r="E13" s="12"/>
      <c r="F13" s="12"/>
      <c r="G13" s="12"/>
      <c r="H13" s="12"/>
      <c r="I13" s="12"/>
      <c r="J13" s="12"/>
      <c r="K13" s="12"/>
      <c r="L13" s="12"/>
      <c r="M13" s="12"/>
      <c r="N13" s="12"/>
      <c r="O13" s="86"/>
      <c r="P13" s="85">
        <f>SUM(P9:R12)</f>
        <v>0</v>
      </c>
      <c r="Q13" s="91"/>
      <c r="R13" s="95"/>
      <c r="S13" s="97" t="s">
        <v>60</v>
      </c>
    </row>
    <row r="14" spans="1:26" ht="7.5" customHeight="1"/>
    <row r="15" spans="1:26" ht="17.25" customHeight="1">
      <c r="A15" s="7" t="s">
        <v>4</v>
      </c>
      <c r="B15" s="21"/>
      <c r="C15" s="21"/>
    </row>
    <row r="16" spans="1:26" ht="17.25" customHeight="1">
      <c r="A16" s="8" t="s">
        <v>37</v>
      </c>
      <c r="B16" s="8"/>
      <c r="C16" s="8"/>
      <c r="D16" s="8" t="s">
        <v>27</v>
      </c>
      <c r="E16" s="8"/>
      <c r="F16" s="8"/>
      <c r="G16" s="8" t="s">
        <v>39</v>
      </c>
      <c r="H16" s="8"/>
      <c r="I16" s="8"/>
      <c r="J16" s="8" t="s">
        <v>43</v>
      </c>
      <c r="K16" s="8"/>
      <c r="L16" s="8"/>
      <c r="M16" s="8" t="s">
        <v>44</v>
      </c>
      <c r="N16" s="8"/>
      <c r="O16" s="8"/>
      <c r="P16" s="8" t="s">
        <v>45</v>
      </c>
      <c r="Q16" s="8"/>
      <c r="R16" s="8"/>
    </row>
    <row r="17" spans="1:18" ht="17.25" customHeight="1">
      <c r="A17" s="8"/>
      <c r="B17" s="8"/>
      <c r="C17" s="8"/>
      <c r="D17" s="9" t="s">
        <v>40</v>
      </c>
      <c r="E17" s="9"/>
      <c r="F17" s="9"/>
      <c r="G17" s="33"/>
      <c r="H17" s="43"/>
      <c r="I17" s="43"/>
      <c r="J17" s="33"/>
      <c r="K17" s="43"/>
      <c r="L17" s="43"/>
      <c r="M17" s="33"/>
      <c r="N17" s="43"/>
      <c r="O17" s="43"/>
      <c r="P17" s="36">
        <f>G17*J17*M17</f>
        <v>0</v>
      </c>
      <c r="Q17" s="46"/>
      <c r="R17" s="46"/>
    </row>
    <row r="18" spans="1:18" ht="17.25" customHeight="1">
      <c r="A18" s="8"/>
      <c r="B18" s="8"/>
      <c r="C18" s="8"/>
      <c r="D18" s="10" t="s">
        <v>2</v>
      </c>
      <c r="E18" s="10"/>
      <c r="F18" s="10"/>
      <c r="G18" s="34"/>
      <c r="H18" s="44"/>
      <c r="I18" s="44"/>
      <c r="J18" s="34"/>
      <c r="K18" s="44"/>
      <c r="L18" s="44"/>
      <c r="M18" s="34"/>
      <c r="N18" s="44"/>
      <c r="O18" s="44"/>
      <c r="P18" s="37">
        <f>G18*J18*M18</f>
        <v>0</v>
      </c>
      <c r="Q18" s="47"/>
      <c r="R18" s="47"/>
    </row>
    <row r="19" spans="1:18" ht="17.25" customHeight="1">
      <c r="A19" s="8"/>
      <c r="B19" s="8"/>
      <c r="C19" s="8"/>
      <c r="D19" s="10" t="s">
        <v>25</v>
      </c>
      <c r="E19" s="10"/>
      <c r="F19" s="10"/>
      <c r="G19" s="34"/>
      <c r="H19" s="44"/>
      <c r="I19" s="44"/>
      <c r="J19" s="34"/>
      <c r="K19" s="44"/>
      <c r="L19" s="44"/>
      <c r="M19" s="34"/>
      <c r="N19" s="44"/>
      <c r="O19" s="44"/>
      <c r="P19" s="37">
        <f>G19*J19*M19</f>
        <v>0</v>
      </c>
      <c r="Q19" s="47"/>
      <c r="R19" s="47"/>
    </row>
    <row r="20" spans="1:18" ht="17.25" customHeight="1">
      <c r="A20" s="8"/>
      <c r="B20" s="8"/>
      <c r="C20" s="8"/>
      <c r="D20" s="11" t="s">
        <v>13</v>
      </c>
      <c r="E20" s="11"/>
      <c r="F20" s="11"/>
      <c r="G20" s="35"/>
      <c r="H20" s="45"/>
      <c r="I20" s="45"/>
      <c r="J20" s="35"/>
      <c r="K20" s="45"/>
      <c r="L20" s="45"/>
      <c r="M20" s="35"/>
      <c r="N20" s="45"/>
      <c r="O20" s="45"/>
      <c r="P20" s="38">
        <f>G20*J20*M20</f>
        <v>0</v>
      </c>
      <c r="Q20" s="48"/>
      <c r="R20" s="48"/>
    </row>
    <row r="21" spans="1:18" ht="17.25" customHeight="1">
      <c r="A21" s="13" t="s">
        <v>55</v>
      </c>
      <c r="B21" s="13"/>
      <c r="C21" s="13"/>
      <c r="D21" s="13"/>
      <c r="E21" s="13"/>
      <c r="F21" s="13"/>
      <c r="G21" s="13"/>
      <c r="H21" s="13"/>
      <c r="I21" s="13"/>
      <c r="J21" s="13"/>
      <c r="K21" s="13"/>
      <c r="L21" s="13"/>
      <c r="M21" s="13"/>
      <c r="N21" s="13"/>
      <c r="O21" s="13"/>
      <c r="P21" s="83">
        <f>SUM(P17:R20)</f>
        <v>0</v>
      </c>
      <c r="Q21" s="92"/>
      <c r="R21" s="92"/>
    </row>
    <row r="22" spans="1:18" ht="7.5" customHeight="1"/>
    <row r="23" spans="1:18" ht="17.25" customHeight="1">
      <c r="A23" s="14" t="s">
        <v>66</v>
      </c>
      <c r="B23" s="8"/>
      <c r="C23" s="8"/>
      <c r="D23" s="8" t="s">
        <v>27</v>
      </c>
      <c r="E23" s="8"/>
      <c r="F23" s="8"/>
      <c r="G23" s="8" t="s">
        <v>39</v>
      </c>
      <c r="H23" s="8"/>
      <c r="I23" s="8"/>
      <c r="J23" s="8" t="s">
        <v>52</v>
      </c>
      <c r="K23" s="8"/>
      <c r="L23" s="8"/>
      <c r="M23" s="8" t="s">
        <v>54</v>
      </c>
      <c r="N23" s="8"/>
      <c r="O23" s="8"/>
      <c r="P23" s="8" t="s">
        <v>45</v>
      </c>
      <c r="Q23" s="8"/>
      <c r="R23" s="8"/>
    </row>
    <row r="24" spans="1:18" ht="17.25" customHeight="1">
      <c r="A24" s="8"/>
      <c r="B24" s="8"/>
      <c r="C24" s="8"/>
      <c r="D24" s="9" t="s">
        <v>48</v>
      </c>
      <c r="E24" s="9"/>
      <c r="F24" s="9"/>
      <c r="G24" s="36"/>
      <c r="H24" s="46"/>
      <c r="I24" s="46"/>
      <c r="J24" s="53">
        <v>12</v>
      </c>
      <c r="K24" s="63"/>
      <c r="L24" s="63"/>
      <c r="M24" s="53">
        <v>2</v>
      </c>
      <c r="N24" s="63"/>
      <c r="O24" s="63"/>
      <c r="P24" s="36">
        <f>G24*J24*M24</f>
        <v>0</v>
      </c>
      <c r="Q24" s="46"/>
      <c r="R24" s="46"/>
    </row>
    <row r="25" spans="1:18" ht="17.25" customHeight="1">
      <c r="A25" s="8"/>
      <c r="B25" s="8"/>
      <c r="C25" s="8"/>
      <c r="D25" s="10" t="s">
        <v>0</v>
      </c>
      <c r="E25" s="10"/>
      <c r="F25" s="10"/>
      <c r="G25" s="37">
        <v>2000</v>
      </c>
      <c r="H25" s="47"/>
      <c r="I25" s="47"/>
      <c r="J25" s="54">
        <v>12</v>
      </c>
      <c r="K25" s="64"/>
      <c r="L25" s="64"/>
      <c r="M25" s="54">
        <v>2</v>
      </c>
      <c r="N25" s="64"/>
      <c r="O25" s="64"/>
      <c r="P25" s="37">
        <f>G25*J25*M25</f>
        <v>48000</v>
      </c>
      <c r="Q25" s="47"/>
      <c r="R25" s="47"/>
    </row>
    <row r="26" spans="1:18" ht="17.25" customHeight="1">
      <c r="A26" s="8"/>
      <c r="B26" s="8"/>
      <c r="C26" s="8"/>
      <c r="D26" s="10" t="s">
        <v>50</v>
      </c>
      <c r="E26" s="10"/>
      <c r="F26" s="10"/>
      <c r="G26" s="37">
        <v>1000</v>
      </c>
      <c r="H26" s="47"/>
      <c r="I26" s="47"/>
      <c r="J26" s="54">
        <v>12</v>
      </c>
      <c r="K26" s="64"/>
      <c r="L26" s="64"/>
      <c r="M26" s="54">
        <v>2</v>
      </c>
      <c r="N26" s="64"/>
      <c r="O26" s="64"/>
      <c r="P26" s="37">
        <f>G26*J26*M26</f>
        <v>24000</v>
      </c>
      <c r="Q26" s="47"/>
      <c r="R26" s="47"/>
    </row>
    <row r="27" spans="1:18" ht="17.25" customHeight="1">
      <c r="A27" s="8"/>
      <c r="B27" s="8"/>
      <c r="C27" s="8"/>
      <c r="D27" s="11" t="s">
        <v>3</v>
      </c>
      <c r="E27" s="11"/>
      <c r="F27" s="11"/>
      <c r="G27" s="38">
        <v>2000</v>
      </c>
      <c r="H27" s="48"/>
      <c r="I27" s="48"/>
      <c r="J27" s="55">
        <v>12</v>
      </c>
      <c r="K27" s="65"/>
      <c r="L27" s="65"/>
      <c r="M27" s="55">
        <v>2</v>
      </c>
      <c r="N27" s="65"/>
      <c r="O27" s="65"/>
      <c r="P27" s="38">
        <f>G27*J27*M27</f>
        <v>48000</v>
      </c>
      <c r="Q27" s="48"/>
      <c r="R27" s="48"/>
    </row>
    <row r="28" spans="1:18" ht="17.25" customHeight="1">
      <c r="A28" s="13" t="s">
        <v>55</v>
      </c>
      <c r="B28" s="13"/>
      <c r="C28" s="13"/>
      <c r="D28" s="13"/>
      <c r="E28" s="13"/>
      <c r="F28" s="13"/>
      <c r="G28" s="13"/>
      <c r="H28" s="13"/>
      <c r="I28" s="13"/>
      <c r="J28" s="13"/>
      <c r="K28" s="13"/>
      <c r="L28" s="13"/>
      <c r="M28" s="13"/>
      <c r="N28" s="13"/>
      <c r="O28" s="13"/>
      <c r="P28" s="83">
        <f>SUM(P24:R27)</f>
        <v>120000</v>
      </c>
      <c r="Q28" s="92"/>
      <c r="R28" s="92"/>
    </row>
    <row r="29" spans="1:18" ht="7.5" customHeight="1"/>
    <row r="30" spans="1:18" ht="17.25" customHeight="1">
      <c r="A30" s="8" t="s">
        <v>31</v>
      </c>
      <c r="B30" s="8"/>
      <c r="C30" s="8"/>
      <c r="D30" s="8" t="s">
        <v>27</v>
      </c>
      <c r="E30" s="8"/>
      <c r="F30" s="8"/>
      <c r="G30" s="8" t="s">
        <v>39</v>
      </c>
      <c r="H30" s="8"/>
      <c r="I30" s="8"/>
      <c r="J30" s="8" t="s">
        <v>43</v>
      </c>
      <c r="K30" s="8"/>
      <c r="L30" s="8"/>
      <c r="M30" s="8" t="s">
        <v>54</v>
      </c>
      <c r="N30" s="8"/>
      <c r="O30" s="8"/>
      <c r="P30" s="8" t="s">
        <v>45</v>
      </c>
      <c r="Q30" s="8"/>
      <c r="R30" s="8"/>
    </row>
    <row r="31" spans="1:18" ht="17.25" customHeight="1">
      <c r="A31" s="8"/>
      <c r="B31" s="8"/>
      <c r="C31" s="8"/>
      <c r="D31" s="9" t="s">
        <v>47</v>
      </c>
      <c r="E31" s="9"/>
      <c r="F31" s="9"/>
      <c r="G31" s="33"/>
      <c r="H31" s="43"/>
      <c r="I31" s="43"/>
      <c r="J31" s="56"/>
      <c r="K31" s="66"/>
      <c r="L31" s="66"/>
      <c r="M31" s="56"/>
      <c r="N31" s="66"/>
      <c r="O31" s="66"/>
      <c r="P31" s="36">
        <f>G31*J31*M31</f>
        <v>0</v>
      </c>
      <c r="Q31" s="46"/>
      <c r="R31" s="46"/>
    </row>
    <row r="32" spans="1:18" ht="17.25" customHeight="1">
      <c r="A32" s="8"/>
      <c r="B32" s="8"/>
      <c r="C32" s="8"/>
      <c r="D32" s="10" t="s">
        <v>24</v>
      </c>
      <c r="E32" s="10"/>
      <c r="F32" s="10"/>
      <c r="G32" s="34"/>
      <c r="H32" s="44"/>
      <c r="I32" s="44"/>
      <c r="J32" s="57"/>
      <c r="K32" s="67"/>
      <c r="L32" s="67"/>
      <c r="M32" s="57"/>
      <c r="N32" s="67"/>
      <c r="O32" s="67"/>
      <c r="P32" s="37">
        <f>G32*J32*M32</f>
        <v>0</v>
      </c>
      <c r="Q32" s="47"/>
      <c r="R32" s="47"/>
    </row>
    <row r="33" spans="1:18" ht="17.25" customHeight="1">
      <c r="A33" s="8"/>
      <c r="B33" s="8"/>
      <c r="C33" s="8"/>
      <c r="D33" s="10" t="s">
        <v>51</v>
      </c>
      <c r="E33" s="10"/>
      <c r="F33" s="10"/>
      <c r="G33" s="34"/>
      <c r="H33" s="44"/>
      <c r="I33" s="44"/>
      <c r="J33" s="57"/>
      <c r="K33" s="67"/>
      <c r="L33" s="67"/>
      <c r="M33" s="57"/>
      <c r="N33" s="67"/>
      <c r="O33" s="67"/>
      <c r="P33" s="37">
        <f>G33*J33*M33</f>
        <v>0</v>
      </c>
      <c r="Q33" s="47"/>
      <c r="R33" s="47"/>
    </row>
    <row r="34" spans="1:18" ht="17.25" customHeight="1">
      <c r="A34" s="8"/>
      <c r="B34" s="8"/>
      <c r="C34" s="8"/>
      <c r="D34" s="11" t="s">
        <v>33</v>
      </c>
      <c r="E34" s="11"/>
      <c r="F34" s="11"/>
      <c r="G34" s="35"/>
      <c r="H34" s="45"/>
      <c r="I34" s="45"/>
      <c r="J34" s="58"/>
      <c r="K34" s="68"/>
      <c r="L34" s="68"/>
      <c r="M34" s="58"/>
      <c r="N34" s="68"/>
      <c r="O34" s="68"/>
      <c r="P34" s="38">
        <f>G34*J34*M34</f>
        <v>0</v>
      </c>
      <c r="Q34" s="48"/>
      <c r="R34" s="48"/>
    </row>
    <row r="35" spans="1:18" ht="17.25" customHeight="1">
      <c r="A35" s="13" t="s">
        <v>55</v>
      </c>
      <c r="B35" s="13"/>
      <c r="C35" s="13"/>
      <c r="D35" s="13"/>
      <c r="E35" s="13"/>
      <c r="F35" s="13"/>
      <c r="G35" s="13"/>
      <c r="H35" s="13"/>
      <c r="I35" s="13"/>
      <c r="J35" s="13"/>
      <c r="K35" s="13"/>
      <c r="L35" s="13"/>
      <c r="M35" s="13"/>
      <c r="N35" s="13"/>
      <c r="O35" s="13"/>
      <c r="P35" s="83">
        <f>SUM(P31:R34)</f>
        <v>0</v>
      </c>
      <c r="Q35" s="92"/>
      <c r="R35" s="92"/>
    </row>
    <row r="36" spans="1:18" ht="7.5" customHeight="1"/>
    <row r="37" spans="1:18" ht="17.25" customHeight="1">
      <c r="A37" s="14" t="s">
        <v>67</v>
      </c>
      <c r="B37" s="8"/>
      <c r="C37" s="8"/>
      <c r="D37" s="8" t="s">
        <v>27</v>
      </c>
      <c r="E37" s="8"/>
      <c r="F37" s="8"/>
      <c r="G37" s="39" t="s">
        <v>39</v>
      </c>
      <c r="H37" s="49"/>
      <c r="I37" s="51"/>
      <c r="J37" s="59" t="s">
        <v>43</v>
      </c>
      <c r="K37" s="59"/>
      <c r="L37" s="59"/>
      <c r="M37" s="59" t="s">
        <v>52</v>
      </c>
      <c r="N37" s="59"/>
      <c r="O37" s="59"/>
      <c r="P37" s="59" t="s">
        <v>45</v>
      </c>
      <c r="Q37" s="59"/>
      <c r="R37" s="59"/>
    </row>
    <row r="38" spans="1:18" ht="17.25" customHeight="1">
      <c r="A38" s="8"/>
      <c r="B38" s="8"/>
      <c r="C38" s="8"/>
      <c r="D38" s="9" t="s">
        <v>64</v>
      </c>
      <c r="E38" s="9"/>
      <c r="F38" s="9"/>
      <c r="G38" s="36">
        <v>2000</v>
      </c>
      <c r="H38" s="46"/>
      <c r="I38" s="46"/>
      <c r="J38" s="53">
        <v>80</v>
      </c>
      <c r="K38" s="63"/>
      <c r="L38" s="63"/>
      <c r="M38" s="53">
        <v>12</v>
      </c>
      <c r="N38" s="63"/>
      <c r="O38" s="63"/>
      <c r="P38" s="36">
        <f>G38*J38*M38</f>
        <v>1920000</v>
      </c>
      <c r="Q38" s="46"/>
      <c r="R38" s="46"/>
    </row>
    <row r="39" spans="1:18" ht="17.25" customHeight="1">
      <c r="A39" s="8"/>
      <c r="B39" s="8"/>
      <c r="C39" s="8"/>
      <c r="D39" s="11" t="s">
        <v>65</v>
      </c>
      <c r="E39" s="11"/>
      <c r="F39" s="11"/>
      <c r="G39" s="38">
        <v>2000</v>
      </c>
      <c r="H39" s="48"/>
      <c r="I39" s="48"/>
      <c r="J39" s="55">
        <v>80</v>
      </c>
      <c r="K39" s="65"/>
      <c r="L39" s="65"/>
      <c r="M39" s="55">
        <v>12</v>
      </c>
      <c r="N39" s="65"/>
      <c r="O39" s="65"/>
      <c r="P39" s="38">
        <f>G39*J39*M39</f>
        <v>1920000</v>
      </c>
      <c r="Q39" s="48"/>
      <c r="R39" s="48"/>
    </row>
    <row r="40" spans="1:18" ht="17.25" customHeight="1">
      <c r="A40" s="13" t="s">
        <v>55</v>
      </c>
      <c r="B40" s="13"/>
      <c r="C40" s="13"/>
      <c r="D40" s="13"/>
      <c r="E40" s="13"/>
      <c r="F40" s="13"/>
      <c r="G40" s="13"/>
      <c r="H40" s="13"/>
      <c r="I40" s="13"/>
      <c r="J40" s="13"/>
      <c r="K40" s="13"/>
      <c r="L40" s="13"/>
      <c r="M40" s="13"/>
      <c r="N40" s="13"/>
      <c r="O40" s="13"/>
      <c r="P40" s="83">
        <f>SUM(P38:R39)</f>
        <v>3840000</v>
      </c>
      <c r="Q40" s="92"/>
      <c r="R40" s="92"/>
    </row>
    <row r="41" spans="1:18" ht="7.5" customHeight="1"/>
    <row r="42" spans="1:18" ht="17.25" customHeight="1">
      <c r="A42" s="8" t="s">
        <v>46</v>
      </c>
      <c r="B42" s="8"/>
      <c r="C42" s="8"/>
      <c r="D42" s="8" t="s">
        <v>27</v>
      </c>
      <c r="E42" s="8"/>
      <c r="F42" s="8"/>
      <c r="G42" s="8" t="s">
        <v>39</v>
      </c>
      <c r="H42" s="8"/>
      <c r="I42" s="8"/>
      <c r="J42" s="60" t="s">
        <v>52</v>
      </c>
      <c r="K42" s="69"/>
      <c r="L42" s="73"/>
      <c r="M42" s="8" t="s">
        <v>54</v>
      </c>
      <c r="N42" s="8"/>
      <c r="O42" s="8"/>
      <c r="P42" s="8" t="s">
        <v>45</v>
      </c>
      <c r="Q42" s="8"/>
      <c r="R42" s="8"/>
    </row>
    <row r="43" spans="1:18" ht="17.25" customHeight="1">
      <c r="A43" s="8"/>
      <c r="B43" s="8"/>
      <c r="C43" s="8"/>
      <c r="D43" s="13" t="s">
        <v>19</v>
      </c>
      <c r="E43" s="13"/>
      <c r="F43" s="13"/>
      <c r="G43" s="40"/>
      <c r="H43" s="50"/>
      <c r="I43" s="50"/>
      <c r="J43" s="61"/>
      <c r="K43" s="70"/>
      <c r="L43" s="70"/>
      <c r="M43" s="61"/>
      <c r="N43" s="70"/>
      <c r="O43" s="70"/>
      <c r="P43" s="83">
        <f>G43*J43*M43</f>
        <v>0</v>
      </c>
      <c r="Q43" s="92"/>
      <c r="R43" s="92"/>
    </row>
    <row r="44" spans="1:18" ht="17.25" customHeight="1">
      <c r="A44" s="8"/>
      <c r="B44" s="8"/>
      <c r="C44" s="8"/>
      <c r="D44" s="8" t="s">
        <v>27</v>
      </c>
      <c r="E44" s="8"/>
      <c r="F44" s="8"/>
      <c r="G44" s="8" t="s">
        <v>39</v>
      </c>
      <c r="H44" s="8"/>
      <c r="I44" s="8"/>
      <c r="J44" s="8" t="s">
        <v>43</v>
      </c>
      <c r="K44" s="8"/>
      <c r="L44" s="8"/>
      <c r="M44" s="76"/>
      <c r="N44" s="76"/>
      <c r="O44" s="76"/>
      <c r="P44" s="8" t="s">
        <v>45</v>
      </c>
      <c r="Q44" s="8"/>
      <c r="R44" s="8"/>
    </row>
    <row r="45" spans="1:18" ht="17.25" customHeight="1">
      <c r="A45" s="8"/>
      <c r="B45" s="8"/>
      <c r="C45" s="8"/>
      <c r="D45" s="25" t="s">
        <v>7</v>
      </c>
      <c r="E45" s="25"/>
      <c r="F45" s="25"/>
      <c r="G45" s="40"/>
      <c r="H45" s="50"/>
      <c r="I45" s="50"/>
      <c r="J45" s="61"/>
      <c r="K45" s="70"/>
      <c r="L45" s="70"/>
      <c r="M45" s="62"/>
      <c r="N45" s="71"/>
      <c r="O45" s="71"/>
      <c r="P45" s="83">
        <f>G45*J45</f>
        <v>0</v>
      </c>
      <c r="Q45" s="92"/>
      <c r="R45" s="92"/>
    </row>
    <row r="46" spans="1:18" ht="17.25" customHeight="1">
      <c r="A46" s="13" t="s">
        <v>55</v>
      </c>
      <c r="B46" s="13"/>
      <c r="C46" s="13"/>
      <c r="D46" s="13"/>
      <c r="E46" s="13"/>
      <c r="F46" s="13"/>
      <c r="G46" s="13"/>
      <c r="H46" s="13"/>
      <c r="I46" s="13"/>
      <c r="J46" s="13"/>
      <c r="K46" s="13"/>
      <c r="L46" s="13"/>
      <c r="M46" s="13"/>
      <c r="N46" s="13"/>
      <c r="O46" s="13"/>
      <c r="P46" s="83">
        <f>SUM(P43:R45)</f>
        <v>0</v>
      </c>
      <c r="Q46" s="92"/>
      <c r="R46" s="92"/>
    </row>
    <row r="47" spans="1:18" ht="7.5" customHeight="1"/>
    <row r="48" spans="1:18" ht="17.25" customHeight="1">
      <c r="A48" s="15" t="s">
        <v>49</v>
      </c>
      <c r="B48" s="22"/>
      <c r="C48" s="22"/>
      <c r="D48" s="22"/>
      <c r="E48" s="22"/>
      <c r="F48" s="30"/>
      <c r="G48" s="41" t="s">
        <v>39</v>
      </c>
      <c r="H48" s="41"/>
      <c r="I48" s="41"/>
      <c r="J48" s="41" t="s">
        <v>43</v>
      </c>
      <c r="K48" s="41"/>
      <c r="L48" s="41"/>
      <c r="M48" s="77"/>
      <c r="N48" s="77"/>
      <c r="O48" s="77"/>
      <c r="P48" s="41" t="s">
        <v>45</v>
      </c>
      <c r="Q48" s="41"/>
      <c r="R48" s="41"/>
    </row>
    <row r="49" spans="1:28" ht="17.25" customHeight="1">
      <c r="A49" s="16"/>
      <c r="B49" s="23"/>
      <c r="C49" s="23"/>
      <c r="D49" s="23"/>
      <c r="E49" s="23"/>
      <c r="F49" s="31"/>
      <c r="G49" s="40"/>
      <c r="H49" s="50"/>
      <c r="I49" s="50"/>
      <c r="J49" s="61"/>
      <c r="K49" s="70"/>
      <c r="L49" s="70"/>
      <c r="M49" s="62"/>
      <c r="N49" s="71"/>
      <c r="O49" s="71"/>
      <c r="P49" s="83">
        <f>G49*J49</f>
        <v>0</v>
      </c>
      <c r="Q49" s="92"/>
      <c r="R49" s="92"/>
    </row>
    <row r="50" spans="1:28" ht="17.25" customHeight="1">
      <c r="A50" s="13" t="s">
        <v>55</v>
      </c>
      <c r="B50" s="13"/>
      <c r="C50" s="13"/>
      <c r="D50" s="13"/>
      <c r="E50" s="13"/>
      <c r="F50" s="13"/>
      <c r="G50" s="13"/>
      <c r="H50" s="13"/>
      <c r="I50" s="13"/>
      <c r="J50" s="13"/>
      <c r="K50" s="13"/>
      <c r="L50" s="13"/>
      <c r="M50" s="13"/>
      <c r="N50" s="13"/>
      <c r="O50" s="13"/>
      <c r="P50" s="83">
        <f>SUM(P49:R49)</f>
        <v>0</v>
      </c>
      <c r="Q50" s="92"/>
      <c r="R50" s="92"/>
    </row>
    <row r="51" spans="1:28" ht="7.5" customHeight="1"/>
    <row r="52" spans="1:28" ht="17.25" customHeight="1">
      <c r="A52" s="15" t="s">
        <v>57</v>
      </c>
      <c r="B52" s="22"/>
      <c r="C52" s="22"/>
      <c r="D52" s="22"/>
      <c r="E52" s="22"/>
      <c r="F52" s="30"/>
      <c r="G52" s="8" t="s">
        <v>39</v>
      </c>
      <c r="H52" s="8"/>
      <c r="I52" s="8"/>
      <c r="J52" s="8" t="s">
        <v>43</v>
      </c>
      <c r="K52" s="8"/>
      <c r="L52" s="8"/>
      <c r="M52" s="76"/>
      <c r="N52" s="76"/>
      <c r="O52" s="76"/>
      <c r="P52" s="8" t="s">
        <v>45</v>
      </c>
      <c r="Q52" s="8"/>
      <c r="R52" s="8"/>
    </row>
    <row r="53" spans="1:28" ht="17.25" customHeight="1">
      <c r="A53" s="16"/>
      <c r="B53" s="23"/>
      <c r="C53" s="23"/>
      <c r="D53" s="23"/>
      <c r="E53" s="23"/>
      <c r="F53" s="31"/>
      <c r="G53" s="40"/>
      <c r="H53" s="50"/>
      <c r="I53" s="50"/>
      <c r="J53" s="61"/>
      <c r="K53" s="70"/>
      <c r="L53" s="70"/>
      <c r="M53" s="62"/>
      <c r="N53" s="71"/>
      <c r="O53" s="71"/>
      <c r="P53" s="83">
        <f>G53*J53</f>
        <v>0</v>
      </c>
      <c r="Q53" s="92"/>
      <c r="R53" s="92"/>
    </row>
    <row r="54" spans="1:28" ht="17.25" customHeight="1">
      <c r="A54" s="13" t="s">
        <v>55</v>
      </c>
      <c r="B54" s="13"/>
      <c r="C54" s="13"/>
      <c r="D54" s="13"/>
      <c r="E54" s="13"/>
      <c r="F54" s="13"/>
      <c r="G54" s="13"/>
      <c r="H54" s="13"/>
      <c r="I54" s="13"/>
      <c r="J54" s="13"/>
      <c r="K54" s="13"/>
      <c r="L54" s="13"/>
      <c r="M54" s="13"/>
      <c r="N54" s="13"/>
      <c r="O54" s="13"/>
      <c r="P54" s="83">
        <f>SUM(P53:R53)</f>
        <v>0</v>
      </c>
      <c r="Q54" s="92"/>
      <c r="R54" s="92"/>
    </row>
    <row r="55" spans="1:28" ht="7.5" customHeight="1"/>
    <row r="56" spans="1:28" ht="17.25" customHeight="1">
      <c r="A56" s="8" t="s">
        <v>21</v>
      </c>
      <c r="B56" s="8"/>
      <c r="C56" s="8"/>
      <c r="D56" s="8" t="s">
        <v>27</v>
      </c>
      <c r="E56" s="8"/>
      <c r="F56" s="8"/>
      <c r="G56" s="8" t="s">
        <v>39</v>
      </c>
      <c r="H56" s="8"/>
      <c r="I56" s="8"/>
      <c r="J56" s="60" t="s">
        <v>52</v>
      </c>
      <c r="K56" s="69"/>
      <c r="L56" s="73"/>
      <c r="M56" s="8" t="s">
        <v>54</v>
      </c>
      <c r="N56" s="8"/>
      <c r="O56" s="8"/>
      <c r="P56" s="8" t="s">
        <v>45</v>
      </c>
      <c r="Q56" s="8"/>
      <c r="R56" s="8"/>
    </row>
    <row r="57" spans="1:28" ht="17.25" customHeight="1">
      <c r="A57" s="8"/>
      <c r="B57" s="8"/>
      <c r="C57" s="8"/>
      <c r="D57" s="13" t="s">
        <v>58</v>
      </c>
      <c r="E57" s="13"/>
      <c r="F57" s="13"/>
      <c r="G57" s="40"/>
      <c r="H57" s="50"/>
      <c r="I57" s="50"/>
      <c r="J57" s="61"/>
      <c r="K57" s="70"/>
      <c r="L57" s="70"/>
      <c r="M57" s="61"/>
      <c r="N57" s="70"/>
      <c r="O57" s="70"/>
      <c r="P57" s="83">
        <f>G57*J57*M57</f>
        <v>0</v>
      </c>
      <c r="Q57" s="92"/>
      <c r="R57" s="92"/>
    </row>
    <row r="58" spans="1:28" ht="17.25" customHeight="1">
      <c r="A58" s="8"/>
      <c r="B58" s="8"/>
      <c r="C58" s="8"/>
      <c r="D58" s="13" t="s">
        <v>34</v>
      </c>
      <c r="E58" s="13"/>
      <c r="F58" s="13"/>
      <c r="G58" s="40"/>
      <c r="H58" s="50"/>
      <c r="I58" s="50"/>
      <c r="J58" s="62"/>
      <c r="K58" s="71"/>
      <c r="L58" s="71"/>
      <c r="M58" s="78"/>
      <c r="N58" s="82"/>
      <c r="O58" s="82"/>
      <c r="P58" s="83">
        <f>G58*M58</f>
        <v>0</v>
      </c>
      <c r="Q58" s="92"/>
      <c r="R58" s="92"/>
    </row>
    <row r="59" spans="1:28" ht="17.25" customHeight="1">
      <c r="A59" s="13" t="s">
        <v>55</v>
      </c>
      <c r="B59" s="13"/>
      <c r="C59" s="13"/>
      <c r="D59" s="13"/>
      <c r="E59" s="13"/>
      <c r="F59" s="13"/>
      <c r="G59" s="13"/>
      <c r="H59" s="13"/>
      <c r="I59" s="13"/>
      <c r="J59" s="13"/>
      <c r="K59" s="13"/>
      <c r="L59" s="13"/>
      <c r="M59" s="13"/>
      <c r="N59" s="13"/>
      <c r="O59" s="13"/>
      <c r="P59" s="83">
        <f>SUM(P57:R58)</f>
        <v>0</v>
      </c>
      <c r="Q59" s="92"/>
      <c r="R59" s="92"/>
    </row>
    <row r="60" spans="1:28" ht="7.5" customHeight="1"/>
    <row r="61" spans="1:28" ht="17.25" customHeight="1">
      <c r="A61" s="12" t="s">
        <v>35</v>
      </c>
      <c r="B61" s="12"/>
      <c r="C61" s="12"/>
      <c r="D61" s="12"/>
      <c r="E61" s="12"/>
      <c r="F61" s="12"/>
      <c r="G61" s="12"/>
      <c r="H61" s="12"/>
      <c r="I61" s="12"/>
      <c r="J61" s="12"/>
      <c r="K61" s="12"/>
      <c r="L61" s="12"/>
      <c r="M61" s="12"/>
      <c r="N61" s="12"/>
      <c r="O61" s="86"/>
      <c r="P61" s="89">
        <f>P21+P28+P35+P40+P46+P50+P54+P59</f>
        <v>3960000</v>
      </c>
      <c r="Q61" s="93"/>
      <c r="R61" s="96"/>
      <c r="S61" s="97" t="s">
        <v>62</v>
      </c>
    </row>
    <row r="62" spans="1:28" ht="7.5" customHeight="1"/>
    <row r="63" spans="1:28" ht="17.25" customHeight="1">
      <c r="A63" s="7" t="s">
        <v>42</v>
      </c>
      <c r="F63" s="1" t="s">
        <v>38</v>
      </c>
      <c r="L63" s="74"/>
      <c r="M63" s="79"/>
      <c r="N63" s="1" t="s">
        <v>14</v>
      </c>
      <c r="T63" s="7" t="s">
        <v>15</v>
      </c>
      <c r="U63" s="21"/>
      <c r="V63" s="21"/>
      <c r="W63" s="21"/>
      <c r="X63" s="21"/>
    </row>
    <row r="64" spans="1:28" ht="17.25" customHeight="1">
      <c r="A64" s="17" t="s">
        <v>29</v>
      </c>
      <c r="B64" s="24"/>
      <c r="C64" s="24"/>
      <c r="D64" s="24"/>
      <c r="E64" s="29" t="s">
        <v>60</v>
      </c>
      <c r="F64" s="32">
        <f>P13</f>
        <v>0</v>
      </c>
      <c r="G64" s="42"/>
      <c r="H64" s="42"/>
      <c r="I64" s="42"/>
      <c r="J64" s="24" t="s">
        <v>59</v>
      </c>
      <c r="K64" s="72">
        <f>L63</f>
        <v>0</v>
      </c>
      <c r="L64" s="75" t="s">
        <v>61</v>
      </c>
      <c r="M64" s="80"/>
      <c r="N64" s="83">
        <f>F64*K64%</f>
        <v>0</v>
      </c>
      <c r="O64" s="83"/>
      <c r="P64" s="83"/>
      <c r="Q64" s="83"/>
      <c r="T64" s="102" t="s">
        <v>29</v>
      </c>
      <c r="U64" s="105"/>
      <c r="V64" s="105"/>
      <c r="W64" s="105"/>
      <c r="X64" s="108" t="s">
        <v>60</v>
      </c>
      <c r="Y64" s="112">
        <f>P13</f>
        <v>0</v>
      </c>
      <c r="Z64" s="112"/>
      <c r="AA64" s="112"/>
      <c r="AB64" s="112"/>
    </row>
    <row r="65" spans="1:28" ht="17.25" customHeight="1">
      <c r="A65" s="17" t="s">
        <v>32</v>
      </c>
      <c r="B65" s="24"/>
      <c r="C65" s="24"/>
      <c r="D65" s="24"/>
      <c r="E65" s="29" t="s">
        <v>62</v>
      </c>
      <c r="F65" s="32">
        <f>P61</f>
        <v>3960000</v>
      </c>
      <c r="G65" s="42"/>
      <c r="H65" s="42"/>
      <c r="I65" s="42"/>
      <c r="J65" s="24" t="s">
        <v>59</v>
      </c>
      <c r="K65" s="72">
        <f>L63</f>
        <v>0</v>
      </c>
      <c r="L65" s="75" t="s">
        <v>61</v>
      </c>
      <c r="M65" s="80"/>
      <c r="N65" s="84">
        <f>F65*K65%</f>
        <v>0</v>
      </c>
      <c r="O65" s="84"/>
      <c r="P65" s="84"/>
      <c r="Q65" s="84"/>
      <c r="T65" s="103" t="s">
        <v>32</v>
      </c>
      <c r="U65" s="106"/>
      <c r="V65" s="106"/>
      <c r="W65" s="106"/>
      <c r="X65" s="109" t="s">
        <v>62</v>
      </c>
      <c r="Y65" s="113">
        <f>P61</f>
        <v>3960000</v>
      </c>
      <c r="Z65" s="113"/>
      <c r="AA65" s="113"/>
      <c r="AB65" s="113"/>
    </row>
    <row r="66" spans="1:28" ht="17.25" customHeight="1">
      <c r="A66" s="18" t="s">
        <v>12</v>
      </c>
      <c r="B66" s="18"/>
      <c r="C66" s="18"/>
      <c r="D66" s="18"/>
      <c r="E66" s="18"/>
      <c r="F66" s="18"/>
      <c r="G66" s="18"/>
      <c r="H66" s="18"/>
      <c r="I66" s="18"/>
      <c r="J66" s="18"/>
      <c r="K66" s="18"/>
      <c r="L66" s="18"/>
      <c r="M66" s="81"/>
      <c r="N66" s="85">
        <f>ROUNDDOWN(SUM(N64:Q65),-3)</f>
        <v>0</v>
      </c>
      <c r="O66" s="87"/>
      <c r="P66" s="87"/>
      <c r="Q66" s="94"/>
      <c r="R66" s="97" t="s">
        <v>22</v>
      </c>
      <c r="T66" s="104" t="s">
        <v>41</v>
      </c>
      <c r="U66" s="107"/>
      <c r="V66" s="107"/>
      <c r="W66" s="107"/>
      <c r="X66" s="110" t="s">
        <v>22</v>
      </c>
      <c r="Y66" s="114">
        <f>N66</f>
        <v>0</v>
      </c>
      <c r="Z66" s="114"/>
      <c r="AA66" s="114"/>
      <c r="AB66" s="114"/>
    </row>
    <row r="67" spans="1:28" ht="16.95">
      <c r="T67" s="6" t="s">
        <v>10</v>
      </c>
      <c r="U67" s="6"/>
      <c r="V67" s="6"/>
      <c r="W67" s="6"/>
      <c r="X67" s="111"/>
      <c r="Y67" s="85">
        <f>SUM(Y64:AB66)</f>
        <v>3960000</v>
      </c>
      <c r="Z67" s="87"/>
      <c r="AA67" s="87"/>
      <c r="AB67" s="94"/>
    </row>
  </sheetData>
  <mergeCells count="224">
    <mergeCell ref="A1:Z1"/>
    <mergeCell ref="A2:Z2"/>
    <mergeCell ref="A3:Z3"/>
    <mergeCell ref="A5:B5"/>
    <mergeCell ref="C5:E5"/>
    <mergeCell ref="G5:I5"/>
    <mergeCell ref="J5:R5"/>
    <mergeCell ref="T7:Z7"/>
    <mergeCell ref="A8:F8"/>
    <mergeCell ref="G8:I8"/>
    <mergeCell ref="J8:L8"/>
    <mergeCell ref="M8:O8"/>
    <mergeCell ref="P8:R8"/>
    <mergeCell ref="A9:D9"/>
    <mergeCell ref="E9:F9"/>
    <mergeCell ref="G9:I9"/>
    <mergeCell ref="J9:L9"/>
    <mergeCell ref="M9:O9"/>
    <mergeCell ref="P9:R9"/>
    <mergeCell ref="A10:D10"/>
    <mergeCell ref="E10:F10"/>
    <mergeCell ref="G10:I10"/>
    <mergeCell ref="J10:L10"/>
    <mergeCell ref="M10:O10"/>
    <mergeCell ref="P10:R10"/>
    <mergeCell ref="A11:D11"/>
    <mergeCell ref="E11:F11"/>
    <mergeCell ref="G11:I11"/>
    <mergeCell ref="J11:L11"/>
    <mergeCell ref="M11:O11"/>
    <mergeCell ref="P11:R11"/>
    <mergeCell ref="A12:D12"/>
    <mergeCell ref="E12:F12"/>
    <mergeCell ref="G12:I12"/>
    <mergeCell ref="J12:L12"/>
    <mergeCell ref="M12:O12"/>
    <mergeCell ref="P12:R12"/>
    <mergeCell ref="A13:O13"/>
    <mergeCell ref="P13:R13"/>
    <mergeCell ref="D16:F16"/>
    <mergeCell ref="G16:I16"/>
    <mergeCell ref="J16:L16"/>
    <mergeCell ref="M16:O16"/>
    <mergeCell ref="P16:R16"/>
    <mergeCell ref="D17:F17"/>
    <mergeCell ref="G17:I17"/>
    <mergeCell ref="J17:L17"/>
    <mergeCell ref="M17:O17"/>
    <mergeCell ref="P17:R17"/>
    <mergeCell ref="D18:F18"/>
    <mergeCell ref="G18:I18"/>
    <mergeCell ref="J18:L18"/>
    <mergeCell ref="M18:O18"/>
    <mergeCell ref="P18:R18"/>
    <mergeCell ref="D19:F19"/>
    <mergeCell ref="G19:I19"/>
    <mergeCell ref="J19:L19"/>
    <mergeCell ref="M19:O19"/>
    <mergeCell ref="P19:R19"/>
    <mergeCell ref="D20:F20"/>
    <mergeCell ref="G20:I20"/>
    <mergeCell ref="J20:L20"/>
    <mergeCell ref="M20:O20"/>
    <mergeCell ref="P20:R20"/>
    <mergeCell ref="A21:O21"/>
    <mergeCell ref="P21:R21"/>
    <mergeCell ref="D23:F23"/>
    <mergeCell ref="G23:I23"/>
    <mergeCell ref="J23:L23"/>
    <mergeCell ref="M23:O23"/>
    <mergeCell ref="P23:R23"/>
    <mergeCell ref="D24:F24"/>
    <mergeCell ref="G24:I24"/>
    <mergeCell ref="J24:L24"/>
    <mergeCell ref="M24:O24"/>
    <mergeCell ref="P24:R24"/>
    <mergeCell ref="D25:F25"/>
    <mergeCell ref="G25:I25"/>
    <mergeCell ref="J25:L25"/>
    <mergeCell ref="M25:O25"/>
    <mergeCell ref="P25:R25"/>
    <mergeCell ref="D26:F26"/>
    <mergeCell ref="G26:I26"/>
    <mergeCell ref="J26:L26"/>
    <mergeCell ref="M26:O26"/>
    <mergeCell ref="P26:R26"/>
    <mergeCell ref="D27:F27"/>
    <mergeCell ref="G27:I27"/>
    <mergeCell ref="J27:L27"/>
    <mergeCell ref="M27:O27"/>
    <mergeCell ref="P27:R27"/>
    <mergeCell ref="A28:O28"/>
    <mergeCell ref="P28:R28"/>
    <mergeCell ref="D30:F30"/>
    <mergeCell ref="G30:I30"/>
    <mergeCell ref="J30:L30"/>
    <mergeCell ref="M30:O30"/>
    <mergeCell ref="P30:R30"/>
    <mergeCell ref="D31:F31"/>
    <mergeCell ref="G31:I31"/>
    <mergeCell ref="J31:L31"/>
    <mergeCell ref="M31:O31"/>
    <mergeCell ref="P31:R31"/>
    <mergeCell ref="D32:F32"/>
    <mergeCell ref="G32:I32"/>
    <mergeCell ref="J32:L32"/>
    <mergeCell ref="M32:O32"/>
    <mergeCell ref="P32:R32"/>
    <mergeCell ref="D33:F33"/>
    <mergeCell ref="G33:I33"/>
    <mergeCell ref="J33:L33"/>
    <mergeCell ref="M33:O33"/>
    <mergeCell ref="P33:R33"/>
    <mergeCell ref="D34:F34"/>
    <mergeCell ref="G34:I34"/>
    <mergeCell ref="J34:L34"/>
    <mergeCell ref="M34:O34"/>
    <mergeCell ref="P34:R34"/>
    <mergeCell ref="A35:O35"/>
    <mergeCell ref="P35:R35"/>
    <mergeCell ref="D37:F37"/>
    <mergeCell ref="G37:I37"/>
    <mergeCell ref="J37:L37"/>
    <mergeCell ref="M37:O37"/>
    <mergeCell ref="P37:R37"/>
    <mergeCell ref="D38:F38"/>
    <mergeCell ref="G38:I38"/>
    <mergeCell ref="J38:L38"/>
    <mergeCell ref="M38:O38"/>
    <mergeCell ref="P38:R38"/>
    <mergeCell ref="D39:F39"/>
    <mergeCell ref="G39:I39"/>
    <mergeCell ref="J39:L39"/>
    <mergeCell ref="M39:O39"/>
    <mergeCell ref="P39:R39"/>
    <mergeCell ref="A40:O40"/>
    <mergeCell ref="P40:R40"/>
    <mergeCell ref="D42:F42"/>
    <mergeCell ref="G42:I42"/>
    <mergeCell ref="J42:L42"/>
    <mergeCell ref="M42:O42"/>
    <mergeCell ref="P42:R42"/>
    <mergeCell ref="D43:F43"/>
    <mergeCell ref="G43:I43"/>
    <mergeCell ref="J43:L43"/>
    <mergeCell ref="M43:O43"/>
    <mergeCell ref="P43:R43"/>
    <mergeCell ref="D44:F44"/>
    <mergeCell ref="G44:I44"/>
    <mergeCell ref="J44:L44"/>
    <mergeCell ref="M44:O44"/>
    <mergeCell ref="P44:R44"/>
    <mergeCell ref="D45:F45"/>
    <mergeCell ref="G45:I45"/>
    <mergeCell ref="J45:L45"/>
    <mergeCell ref="M45:O45"/>
    <mergeCell ref="P45:R45"/>
    <mergeCell ref="A46:O46"/>
    <mergeCell ref="P46:R46"/>
    <mergeCell ref="G48:I48"/>
    <mergeCell ref="J48:L48"/>
    <mergeCell ref="M48:O48"/>
    <mergeCell ref="P48:R48"/>
    <mergeCell ref="G49:I49"/>
    <mergeCell ref="J49:L49"/>
    <mergeCell ref="M49:O49"/>
    <mergeCell ref="P49:R49"/>
    <mergeCell ref="A50:O50"/>
    <mergeCell ref="P50:R50"/>
    <mergeCell ref="G52:I52"/>
    <mergeCell ref="J52:L52"/>
    <mergeCell ref="M52:O52"/>
    <mergeCell ref="P52:R52"/>
    <mergeCell ref="G53:I53"/>
    <mergeCell ref="J53:L53"/>
    <mergeCell ref="M53:O53"/>
    <mergeCell ref="P53:R53"/>
    <mergeCell ref="A54:O54"/>
    <mergeCell ref="P54:R54"/>
    <mergeCell ref="D56:F56"/>
    <mergeCell ref="G56:I56"/>
    <mergeCell ref="J56:L56"/>
    <mergeCell ref="M56:O56"/>
    <mergeCell ref="P56:R56"/>
    <mergeCell ref="D57:F57"/>
    <mergeCell ref="G57:I57"/>
    <mergeCell ref="J57:L57"/>
    <mergeCell ref="M57:O57"/>
    <mergeCell ref="P57:R57"/>
    <mergeCell ref="D58:F58"/>
    <mergeCell ref="G58:I58"/>
    <mergeCell ref="J58:L58"/>
    <mergeCell ref="M58:O58"/>
    <mergeCell ref="P58:R58"/>
    <mergeCell ref="A59:O59"/>
    <mergeCell ref="P59:R59"/>
    <mergeCell ref="A61:O61"/>
    <mergeCell ref="P61:R61"/>
    <mergeCell ref="L63:M63"/>
    <mergeCell ref="A64:D64"/>
    <mergeCell ref="F64:I64"/>
    <mergeCell ref="N64:Q64"/>
    <mergeCell ref="T64:W64"/>
    <mergeCell ref="Y64:AB64"/>
    <mergeCell ref="A65:D65"/>
    <mergeCell ref="F65:I65"/>
    <mergeCell ref="N65:Q65"/>
    <mergeCell ref="T65:W65"/>
    <mergeCell ref="Y65:AB65"/>
    <mergeCell ref="A66:M66"/>
    <mergeCell ref="N66:Q66"/>
    <mergeCell ref="T66:W66"/>
    <mergeCell ref="Y66:AB66"/>
    <mergeCell ref="T67:X67"/>
    <mergeCell ref="Y67:AB67"/>
    <mergeCell ref="T5:Z6"/>
    <mergeCell ref="A16:C20"/>
    <mergeCell ref="A23:C27"/>
    <mergeCell ref="A30:C34"/>
    <mergeCell ref="A37:C39"/>
    <mergeCell ref="A42:C45"/>
    <mergeCell ref="A48:F49"/>
    <mergeCell ref="A52:F53"/>
    <mergeCell ref="A56:C58"/>
  </mergeCells>
  <phoneticPr fontId="1"/>
  <pageMargins left="0.7" right="0.7" top="0.75" bottom="0.75" header="0.3" footer="0.3"/>
  <pageSetup paperSize="9" scale="6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B67"/>
  <sheetViews>
    <sheetView tabSelected="1" workbookViewId="0">
      <selection activeCell="G24" sqref="G24:I24"/>
    </sheetView>
  </sheetViews>
  <sheetFormatPr defaultRowHeight="14.4"/>
  <cols>
    <col min="1" max="70" width="4.5" style="1" customWidth="1"/>
    <col min="71" max="16384" width="9" style="1" customWidth="1"/>
  </cols>
  <sheetData>
    <row r="1" spans="1:26" ht="17.25" customHeight="1">
      <c r="A1" s="2" t="s">
        <v>11</v>
      </c>
      <c r="B1" s="2"/>
      <c r="C1" s="2"/>
      <c r="D1" s="2"/>
      <c r="E1" s="2"/>
      <c r="F1" s="2"/>
      <c r="G1" s="2"/>
      <c r="H1" s="2"/>
      <c r="I1" s="2"/>
      <c r="J1" s="2"/>
      <c r="K1" s="2"/>
      <c r="L1" s="2"/>
      <c r="M1" s="2"/>
      <c r="N1" s="2"/>
      <c r="O1" s="2"/>
      <c r="P1" s="2"/>
      <c r="Q1" s="2"/>
      <c r="R1" s="2"/>
      <c r="S1" s="2"/>
      <c r="T1" s="2"/>
      <c r="U1" s="2"/>
      <c r="V1" s="2"/>
      <c r="W1" s="2"/>
      <c r="X1" s="2"/>
      <c r="Y1" s="2"/>
      <c r="Z1" s="2"/>
    </row>
    <row r="2" spans="1:26" ht="44.25" customHeight="1">
      <c r="A2" s="3" t="s">
        <v>20</v>
      </c>
      <c r="B2" s="19"/>
      <c r="C2" s="19"/>
      <c r="D2" s="19"/>
      <c r="E2" s="19"/>
      <c r="F2" s="19"/>
      <c r="G2" s="19"/>
      <c r="H2" s="19"/>
      <c r="I2" s="19"/>
      <c r="J2" s="19"/>
      <c r="K2" s="19"/>
      <c r="L2" s="19"/>
      <c r="M2" s="19"/>
      <c r="N2" s="19"/>
      <c r="O2" s="19"/>
      <c r="P2" s="19"/>
      <c r="Q2" s="19"/>
      <c r="R2" s="19"/>
      <c r="S2" s="98"/>
      <c r="T2" s="98"/>
      <c r="U2" s="98"/>
      <c r="V2" s="98"/>
      <c r="W2" s="98"/>
      <c r="X2" s="98"/>
      <c r="Y2" s="98"/>
      <c r="Z2" s="115"/>
    </row>
    <row r="3" spans="1:26" ht="15.15">
      <c r="A3" s="4" t="s">
        <v>28</v>
      </c>
      <c r="B3" s="20"/>
      <c r="C3" s="20"/>
      <c r="D3" s="20"/>
      <c r="E3" s="20"/>
      <c r="F3" s="20"/>
      <c r="G3" s="20"/>
      <c r="H3" s="20"/>
      <c r="I3" s="20"/>
      <c r="J3" s="20"/>
      <c r="K3" s="20"/>
      <c r="L3" s="20"/>
      <c r="M3" s="20"/>
      <c r="N3" s="20"/>
      <c r="O3" s="20"/>
      <c r="P3" s="20"/>
      <c r="Q3" s="20"/>
      <c r="R3" s="20"/>
      <c r="S3" s="20"/>
      <c r="T3" s="20"/>
      <c r="U3" s="20"/>
      <c r="V3" s="20"/>
      <c r="W3" s="20"/>
      <c r="X3" s="20"/>
      <c r="Y3" s="20"/>
      <c r="Z3" s="116"/>
    </row>
    <row r="4" spans="1:26" ht="10.5" customHeight="1">
      <c r="A4" s="5"/>
      <c r="B4" s="5"/>
      <c r="C4" s="5"/>
      <c r="D4" s="5"/>
      <c r="E4" s="5"/>
      <c r="F4" s="5"/>
      <c r="G4" s="5"/>
      <c r="H4" s="5"/>
      <c r="I4" s="5"/>
      <c r="J4" s="5"/>
      <c r="K4" s="5"/>
      <c r="L4" s="5"/>
      <c r="M4" s="5"/>
      <c r="N4" s="5"/>
      <c r="O4" s="5"/>
      <c r="P4" s="5"/>
      <c r="Q4" s="5"/>
    </row>
    <row r="5" spans="1:26" ht="17.25" customHeight="1">
      <c r="A5" s="6" t="s">
        <v>8</v>
      </c>
      <c r="B5" s="6"/>
      <c r="C5" s="13" t="s">
        <v>70</v>
      </c>
      <c r="D5" s="13"/>
      <c r="E5" s="13"/>
      <c r="G5" s="6" t="s">
        <v>1</v>
      </c>
      <c r="H5" s="6"/>
      <c r="I5" s="6"/>
      <c r="J5" s="52"/>
      <c r="K5" s="52"/>
      <c r="L5" s="52"/>
      <c r="M5" s="52"/>
      <c r="N5" s="52"/>
      <c r="O5" s="52"/>
      <c r="P5" s="52"/>
      <c r="Q5" s="52"/>
      <c r="R5" s="52"/>
      <c r="T5" s="99" t="s">
        <v>36</v>
      </c>
      <c r="U5" s="99"/>
      <c r="V5" s="99"/>
      <c r="W5" s="99"/>
      <c r="X5" s="99"/>
      <c r="Y5" s="99"/>
      <c r="Z5" s="99"/>
    </row>
    <row r="6" spans="1:26" ht="7.5" customHeight="1">
      <c r="T6" s="100"/>
      <c r="U6" s="100"/>
      <c r="V6" s="100"/>
      <c r="W6" s="100"/>
      <c r="X6" s="100"/>
      <c r="Y6" s="100"/>
      <c r="Z6" s="100"/>
    </row>
    <row r="7" spans="1:26" ht="17.25" customHeight="1">
      <c r="A7" s="7" t="s">
        <v>16</v>
      </c>
      <c r="B7" s="21"/>
      <c r="C7" s="21"/>
      <c r="D7" s="21"/>
      <c r="E7" s="21"/>
      <c r="F7" s="21"/>
      <c r="G7" s="21"/>
      <c r="H7" s="21"/>
      <c r="I7" s="21"/>
      <c r="J7" s="21"/>
      <c r="K7" s="21"/>
      <c r="L7" s="21"/>
      <c r="M7" s="21"/>
      <c r="N7" s="21"/>
      <c r="O7" s="21"/>
      <c r="P7" s="21"/>
      <c r="Q7" s="21"/>
      <c r="R7" s="21"/>
      <c r="T7" s="101" t="s">
        <v>5</v>
      </c>
      <c r="U7" s="101"/>
      <c r="V7" s="101"/>
      <c r="W7" s="101"/>
      <c r="X7" s="101"/>
      <c r="Y7" s="101"/>
      <c r="Z7" s="101"/>
    </row>
    <row r="8" spans="1:26" ht="17.25" customHeight="1">
      <c r="A8" s="8" t="s">
        <v>17</v>
      </c>
      <c r="B8" s="8"/>
      <c r="C8" s="8"/>
      <c r="D8" s="8"/>
      <c r="E8" s="8"/>
      <c r="F8" s="8"/>
      <c r="G8" s="8" t="s">
        <v>56</v>
      </c>
      <c r="H8" s="8"/>
      <c r="I8" s="8"/>
      <c r="J8" s="8" t="s">
        <v>53</v>
      </c>
      <c r="K8" s="8"/>
      <c r="L8" s="8"/>
      <c r="M8" s="8" t="s">
        <v>30</v>
      </c>
      <c r="N8" s="8"/>
      <c r="O8" s="8"/>
      <c r="P8" s="8" t="s">
        <v>45</v>
      </c>
      <c r="Q8" s="8"/>
      <c r="R8" s="8"/>
    </row>
    <row r="9" spans="1:26" ht="17.25" customHeight="1">
      <c r="A9" s="9" t="s">
        <v>6</v>
      </c>
      <c r="B9" s="9"/>
      <c r="C9" s="9"/>
      <c r="D9" s="9"/>
      <c r="E9" s="26"/>
      <c r="F9" s="26"/>
      <c r="G9" s="33"/>
      <c r="H9" s="43"/>
      <c r="I9" s="43"/>
      <c r="J9" s="33"/>
      <c r="K9" s="43"/>
      <c r="L9" s="43"/>
      <c r="M9" s="33"/>
      <c r="N9" s="43"/>
      <c r="O9" s="43"/>
      <c r="P9" s="36">
        <f>E9*(G9+J9+M9)</f>
        <v>0</v>
      </c>
      <c r="Q9" s="46"/>
      <c r="R9" s="46"/>
    </row>
    <row r="10" spans="1:26" ht="17.25" customHeight="1">
      <c r="A10" s="10" t="s">
        <v>18</v>
      </c>
      <c r="B10" s="10"/>
      <c r="C10" s="10"/>
      <c r="D10" s="10"/>
      <c r="E10" s="27"/>
      <c r="F10" s="27"/>
      <c r="G10" s="34"/>
      <c r="H10" s="44"/>
      <c r="I10" s="44"/>
      <c r="J10" s="34"/>
      <c r="K10" s="44"/>
      <c r="L10" s="44"/>
      <c r="M10" s="34"/>
      <c r="N10" s="44"/>
      <c r="O10" s="44"/>
      <c r="P10" s="37">
        <f>E10*(G10+J10+M10)</f>
        <v>0</v>
      </c>
      <c r="Q10" s="47"/>
      <c r="R10" s="47"/>
    </row>
    <row r="11" spans="1:26" ht="17.25" customHeight="1">
      <c r="A11" s="10" t="s">
        <v>23</v>
      </c>
      <c r="B11" s="10"/>
      <c r="C11" s="10"/>
      <c r="D11" s="10"/>
      <c r="E11" s="27"/>
      <c r="F11" s="27"/>
      <c r="G11" s="34"/>
      <c r="H11" s="44"/>
      <c r="I11" s="44"/>
      <c r="J11" s="34"/>
      <c r="K11" s="44"/>
      <c r="L11" s="44"/>
      <c r="M11" s="34"/>
      <c r="N11" s="44"/>
      <c r="O11" s="44"/>
      <c r="P11" s="37">
        <f>E11*(G11+J11+M11)</f>
        <v>0</v>
      </c>
      <c r="Q11" s="47"/>
      <c r="R11" s="47"/>
    </row>
    <row r="12" spans="1:26" ht="17.25" customHeight="1">
      <c r="A12" s="11" t="s">
        <v>26</v>
      </c>
      <c r="B12" s="11"/>
      <c r="C12" s="11"/>
      <c r="D12" s="11"/>
      <c r="E12" s="28"/>
      <c r="F12" s="28"/>
      <c r="G12" s="35"/>
      <c r="H12" s="45"/>
      <c r="I12" s="45"/>
      <c r="J12" s="35"/>
      <c r="K12" s="45"/>
      <c r="L12" s="45"/>
      <c r="M12" s="35"/>
      <c r="N12" s="45"/>
      <c r="O12" s="45"/>
      <c r="P12" s="88">
        <f>E12*(G12+J12+M12)</f>
        <v>0</v>
      </c>
      <c r="Q12" s="90"/>
      <c r="R12" s="90"/>
    </row>
    <row r="13" spans="1:26" ht="17.25" customHeight="1">
      <c r="A13" s="12" t="s">
        <v>29</v>
      </c>
      <c r="B13" s="12"/>
      <c r="C13" s="12"/>
      <c r="D13" s="12"/>
      <c r="E13" s="12"/>
      <c r="F13" s="12"/>
      <c r="G13" s="12"/>
      <c r="H13" s="12"/>
      <c r="I13" s="12"/>
      <c r="J13" s="12"/>
      <c r="K13" s="12"/>
      <c r="L13" s="12"/>
      <c r="M13" s="12"/>
      <c r="N13" s="12"/>
      <c r="O13" s="86"/>
      <c r="P13" s="85">
        <f>SUM(P9:R12)</f>
        <v>0</v>
      </c>
      <c r="Q13" s="91"/>
      <c r="R13" s="95"/>
      <c r="S13" s="97" t="s">
        <v>60</v>
      </c>
    </row>
    <row r="14" spans="1:26" ht="7.5" customHeight="1"/>
    <row r="15" spans="1:26" ht="17.25" customHeight="1">
      <c r="A15" s="7" t="s">
        <v>4</v>
      </c>
      <c r="B15" s="21"/>
      <c r="C15" s="21"/>
    </row>
    <row r="16" spans="1:26" ht="17.25" customHeight="1">
      <c r="A16" s="8" t="s">
        <v>37</v>
      </c>
      <c r="B16" s="8"/>
      <c r="C16" s="8"/>
      <c r="D16" s="8" t="s">
        <v>27</v>
      </c>
      <c r="E16" s="8"/>
      <c r="F16" s="8"/>
      <c r="G16" s="8" t="s">
        <v>39</v>
      </c>
      <c r="H16" s="8"/>
      <c r="I16" s="8"/>
      <c r="J16" s="8" t="s">
        <v>43</v>
      </c>
      <c r="K16" s="8"/>
      <c r="L16" s="8"/>
      <c r="M16" s="8" t="s">
        <v>44</v>
      </c>
      <c r="N16" s="8"/>
      <c r="O16" s="8"/>
      <c r="P16" s="8" t="s">
        <v>45</v>
      </c>
      <c r="Q16" s="8"/>
      <c r="R16" s="8"/>
    </row>
    <row r="17" spans="1:18" ht="17.25" customHeight="1">
      <c r="A17" s="8"/>
      <c r="B17" s="8"/>
      <c r="C17" s="8"/>
      <c r="D17" s="9" t="s">
        <v>40</v>
      </c>
      <c r="E17" s="9"/>
      <c r="F17" s="9"/>
      <c r="G17" s="33"/>
      <c r="H17" s="43"/>
      <c r="I17" s="43"/>
      <c r="J17" s="33"/>
      <c r="K17" s="43"/>
      <c r="L17" s="43"/>
      <c r="M17" s="33"/>
      <c r="N17" s="43"/>
      <c r="O17" s="43"/>
      <c r="P17" s="36">
        <f>G17*J17*M17</f>
        <v>0</v>
      </c>
      <c r="Q17" s="46"/>
      <c r="R17" s="46"/>
    </row>
    <row r="18" spans="1:18" ht="17.25" customHeight="1">
      <c r="A18" s="8"/>
      <c r="B18" s="8"/>
      <c r="C18" s="8"/>
      <c r="D18" s="10" t="s">
        <v>2</v>
      </c>
      <c r="E18" s="10"/>
      <c r="F18" s="10"/>
      <c r="G18" s="34"/>
      <c r="H18" s="44"/>
      <c r="I18" s="44"/>
      <c r="J18" s="34"/>
      <c r="K18" s="44"/>
      <c r="L18" s="44"/>
      <c r="M18" s="34"/>
      <c r="N18" s="44"/>
      <c r="O18" s="44"/>
      <c r="P18" s="37">
        <f>G18*J18*M18</f>
        <v>0</v>
      </c>
      <c r="Q18" s="47"/>
      <c r="R18" s="47"/>
    </row>
    <row r="19" spans="1:18" ht="17.25" customHeight="1">
      <c r="A19" s="8"/>
      <c r="B19" s="8"/>
      <c r="C19" s="8"/>
      <c r="D19" s="10" t="s">
        <v>25</v>
      </c>
      <c r="E19" s="10"/>
      <c r="F19" s="10"/>
      <c r="G19" s="34"/>
      <c r="H19" s="44"/>
      <c r="I19" s="44"/>
      <c r="J19" s="34"/>
      <c r="K19" s="44"/>
      <c r="L19" s="44"/>
      <c r="M19" s="34"/>
      <c r="N19" s="44"/>
      <c r="O19" s="44"/>
      <c r="P19" s="37">
        <f>G19*J19*M19</f>
        <v>0</v>
      </c>
      <c r="Q19" s="47"/>
      <c r="R19" s="47"/>
    </row>
    <row r="20" spans="1:18" ht="17.25" customHeight="1">
      <c r="A20" s="8"/>
      <c r="B20" s="8"/>
      <c r="C20" s="8"/>
      <c r="D20" s="11" t="s">
        <v>13</v>
      </c>
      <c r="E20" s="11"/>
      <c r="F20" s="11"/>
      <c r="G20" s="35"/>
      <c r="H20" s="45"/>
      <c r="I20" s="45"/>
      <c r="J20" s="35"/>
      <c r="K20" s="45"/>
      <c r="L20" s="45"/>
      <c r="M20" s="35"/>
      <c r="N20" s="45"/>
      <c r="O20" s="45"/>
      <c r="P20" s="38">
        <f>G20*J20*M20</f>
        <v>0</v>
      </c>
      <c r="Q20" s="48"/>
      <c r="R20" s="48"/>
    </row>
    <row r="21" spans="1:18" ht="17.25" customHeight="1">
      <c r="A21" s="13" t="s">
        <v>55</v>
      </c>
      <c r="B21" s="13"/>
      <c r="C21" s="13"/>
      <c r="D21" s="13"/>
      <c r="E21" s="13"/>
      <c r="F21" s="13"/>
      <c r="G21" s="13"/>
      <c r="H21" s="13"/>
      <c r="I21" s="13"/>
      <c r="J21" s="13"/>
      <c r="K21" s="13"/>
      <c r="L21" s="13"/>
      <c r="M21" s="13"/>
      <c r="N21" s="13"/>
      <c r="O21" s="13"/>
      <c r="P21" s="83">
        <f>SUM(P17:R20)</f>
        <v>0</v>
      </c>
      <c r="Q21" s="92"/>
      <c r="R21" s="92"/>
    </row>
    <row r="22" spans="1:18" ht="7.5" customHeight="1"/>
    <row r="23" spans="1:18" ht="17.25" customHeight="1">
      <c r="A23" s="14" t="s">
        <v>66</v>
      </c>
      <c r="B23" s="8"/>
      <c r="C23" s="8"/>
      <c r="D23" s="8" t="s">
        <v>27</v>
      </c>
      <c r="E23" s="8"/>
      <c r="F23" s="8"/>
      <c r="G23" s="8" t="s">
        <v>39</v>
      </c>
      <c r="H23" s="8"/>
      <c r="I23" s="8"/>
      <c r="J23" s="8" t="s">
        <v>52</v>
      </c>
      <c r="K23" s="8"/>
      <c r="L23" s="8"/>
      <c r="M23" s="8" t="s">
        <v>54</v>
      </c>
      <c r="N23" s="8"/>
      <c r="O23" s="8"/>
      <c r="P23" s="8" t="s">
        <v>45</v>
      </c>
      <c r="Q23" s="8"/>
      <c r="R23" s="8"/>
    </row>
    <row r="24" spans="1:18" ht="17.25" customHeight="1">
      <c r="A24" s="8"/>
      <c r="B24" s="8"/>
      <c r="C24" s="8"/>
      <c r="D24" s="9" t="s">
        <v>48</v>
      </c>
      <c r="E24" s="9"/>
      <c r="F24" s="9"/>
      <c r="G24" s="33"/>
      <c r="H24" s="43"/>
      <c r="I24" s="43"/>
      <c r="J24" s="53">
        <v>12</v>
      </c>
      <c r="K24" s="63"/>
      <c r="L24" s="63"/>
      <c r="M24" s="53">
        <v>2</v>
      </c>
      <c r="N24" s="63"/>
      <c r="O24" s="63"/>
      <c r="P24" s="36">
        <f>G24*J24*M24</f>
        <v>0</v>
      </c>
      <c r="Q24" s="46"/>
      <c r="R24" s="46"/>
    </row>
    <row r="25" spans="1:18" ht="17.25" customHeight="1">
      <c r="A25" s="8"/>
      <c r="B25" s="8"/>
      <c r="C25" s="8"/>
      <c r="D25" s="10" t="s">
        <v>0</v>
      </c>
      <c r="E25" s="10"/>
      <c r="F25" s="10"/>
      <c r="G25" s="37">
        <v>2000</v>
      </c>
      <c r="H25" s="47"/>
      <c r="I25" s="47"/>
      <c r="J25" s="54">
        <v>12</v>
      </c>
      <c r="K25" s="64"/>
      <c r="L25" s="64"/>
      <c r="M25" s="54">
        <v>2</v>
      </c>
      <c r="N25" s="64"/>
      <c r="O25" s="64"/>
      <c r="P25" s="37">
        <f>G25*J25*M25</f>
        <v>48000</v>
      </c>
      <c r="Q25" s="47"/>
      <c r="R25" s="47"/>
    </row>
    <row r="26" spans="1:18" ht="17.25" customHeight="1">
      <c r="A26" s="8"/>
      <c r="B26" s="8"/>
      <c r="C26" s="8"/>
      <c r="D26" s="10" t="s">
        <v>50</v>
      </c>
      <c r="E26" s="10"/>
      <c r="F26" s="10"/>
      <c r="G26" s="37">
        <v>1000</v>
      </c>
      <c r="H26" s="47"/>
      <c r="I26" s="47"/>
      <c r="J26" s="54">
        <v>12</v>
      </c>
      <c r="K26" s="64"/>
      <c r="L26" s="64"/>
      <c r="M26" s="54">
        <v>2</v>
      </c>
      <c r="N26" s="64"/>
      <c r="O26" s="64"/>
      <c r="P26" s="37">
        <f>G26*J26*M26</f>
        <v>24000</v>
      </c>
      <c r="Q26" s="47"/>
      <c r="R26" s="47"/>
    </row>
    <row r="27" spans="1:18" ht="17.25" customHeight="1">
      <c r="A27" s="8"/>
      <c r="B27" s="8"/>
      <c r="C27" s="8"/>
      <c r="D27" s="11" t="s">
        <v>3</v>
      </c>
      <c r="E27" s="11"/>
      <c r="F27" s="11"/>
      <c r="G27" s="38">
        <v>2000</v>
      </c>
      <c r="H27" s="48"/>
      <c r="I27" s="48"/>
      <c r="J27" s="55">
        <v>12</v>
      </c>
      <c r="K27" s="65"/>
      <c r="L27" s="65"/>
      <c r="M27" s="55">
        <v>2</v>
      </c>
      <c r="N27" s="65"/>
      <c r="O27" s="65"/>
      <c r="P27" s="38">
        <f>G27*J27*M27</f>
        <v>48000</v>
      </c>
      <c r="Q27" s="48"/>
      <c r="R27" s="48"/>
    </row>
    <row r="28" spans="1:18" ht="17.25" customHeight="1">
      <c r="A28" s="13" t="s">
        <v>55</v>
      </c>
      <c r="B28" s="13"/>
      <c r="C28" s="13"/>
      <c r="D28" s="13"/>
      <c r="E28" s="13"/>
      <c r="F28" s="13"/>
      <c r="G28" s="13"/>
      <c r="H28" s="13"/>
      <c r="I28" s="13"/>
      <c r="J28" s="13"/>
      <c r="K28" s="13"/>
      <c r="L28" s="13"/>
      <c r="M28" s="13"/>
      <c r="N28" s="13"/>
      <c r="O28" s="13"/>
      <c r="P28" s="83">
        <f>SUM(P24:R27)</f>
        <v>120000</v>
      </c>
      <c r="Q28" s="92"/>
      <c r="R28" s="92"/>
    </row>
    <row r="29" spans="1:18" ht="7.5" customHeight="1"/>
    <row r="30" spans="1:18" ht="17.25" customHeight="1">
      <c r="A30" s="8" t="s">
        <v>31</v>
      </c>
      <c r="B30" s="8"/>
      <c r="C30" s="8"/>
      <c r="D30" s="8" t="s">
        <v>27</v>
      </c>
      <c r="E30" s="8"/>
      <c r="F30" s="8"/>
      <c r="G30" s="8" t="s">
        <v>39</v>
      </c>
      <c r="H30" s="8"/>
      <c r="I30" s="8"/>
      <c r="J30" s="8" t="s">
        <v>43</v>
      </c>
      <c r="K30" s="8"/>
      <c r="L30" s="8"/>
      <c r="M30" s="8" t="s">
        <v>54</v>
      </c>
      <c r="N30" s="8"/>
      <c r="O30" s="8"/>
      <c r="P30" s="8" t="s">
        <v>45</v>
      </c>
      <c r="Q30" s="8"/>
      <c r="R30" s="8"/>
    </row>
    <row r="31" spans="1:18" ht="17.25" customHeight="1">
      <c r="A31" s="8"/>
      <c r="B31" s="8"/>
      <c r="C31" s="8"/>
      <c r="D31" s="9" t="s">
        <v>47</v>
      </c>
      <c r="E31" s="9"/>
      <c r="F31" s="9"/>
      <c r="G31" s="33"/>
      <c r="H31" s="43"/>
      <c r="I31" s="43"/>
      <c r="J31" s="56"/>
      <c r="K31" s="66"/>
      <c r="L31" s="66"/>
      <c r="M31" s="56"/>
      <c r="N31" s="66"/>
      <c r="O31" s="66"/>
      <c r="P31" s="36">
        <f>G31*J31*M31</f>
        <v>0</v>
      </c>
      <c r="Q31" s="46"/>
      <c r="R31" s="46"/>
    </row>
    <row r="32" spans="1:18" ht="17.25" customHeight="1">
      <c r="A32" s="8"/>
      <c r="B32" s="8"/>
      <c r="C32" s="8"/>
      <c r="D32" s="10" t="s">
        <v>24</v>
      </c>
      <c r="E32" s="10"/>
      <c r="F32" s="10"/>
      <c r="G32" s="34"/>
      <c r="H32" s="44"/>
      <c r="I32" s="44"/>
      <c r="J32" s="57"/>
      <c r="K32" s="67"/>
      <c r="L32" s="67"/>
      <c r="M32" s="57"/>
      <c r="N32" s="67"/>
      <c r="O32" s="67"/>
      <c r="P32" s="37">
        <f>G32*J32*M32</f>
        <v>0</v>
      </c>
      <c r="Q32" s="47"/>
      <c r="R32" s="47"/>
    </row>
    <row r="33" spans="1:18" ht="17.25" customHeight="1">
      <c r="A33" s="8"/>
      <c r="B33" s="8"/>
      <c r="C33" s="8"/>
      <c r="D33" s="10" t="s">
        <v>51</v>
      </c>
      <c r="E33" s="10"/>
      <c r="F33" s="10"/>
      <c r="G33" s="34"/>
      <c r="H33" s="44"/>
      <c r="I33" s="44"/>
      <c r="J33" s="57"/>
      <c r="K33" s="67"/>
      <c r="L33" s="67"/>
      <c r="M33" s="57"/>
      <c r="N33" s="67"/>
      <c r="O33" s="67"/>
      <c r="P33" s="37">
        <f>G33*J33*M33</f>
        <v>0</v>
      </c>
      <c r="Q33" s="47"/>
      <c r="R33" s="47"/>
    </row>
    <row r="34" spans="1:18" ht="17.25" customHeight="1">
      <c r="A34" s="8"/>
      <c r="B34" s="8"/>
      <c r="C34" s="8"/>
      <c r="D34" s="11" t="s">
        <v>33</v>
      </c>
      <c r="E34" s="11"/>
      <c r="F34" s="11"/>
      <c r="G34" s="35"/>
      <c r="H34" s="45"/>
      <c r="I34" s="45"/>
      <c r="J34" s="58"/>
      <c r="K34" s="68"/>
      <c r="L34" s="68"/>
      <c r="M34" s="58"/>
      <c r="N34" s="68"/>
      <c r="O34" s="68"/>
      <c r="P34" s="38">
        <f>G34*J34*M34</f>
        <v>0</v>
      </c>
      <c r="Q34" s="48"/>
      <c r="R34" s="48"/>
    </row>
    <row r="35" spans="1:18" ht="17.25" customHeight="1">
      <c r="A35" s="13" t="s">
        <v>55</v>
      </c>
      <c r="B35" s="13"/>
      <c r="C35" s="13"/>
      <c r="D35" s="13"/>
      <c r="E35" s="13"/>
      <c r="F35" s="13"/>
      <c r="G35" s="13"/>
      <c r="H35" s="13"/>
      <c r="I35" s="13"/>
      <c r="J35" s="13"/>
      <c r="K35" s="13"/>
      <c r="L35" s="13"/>
      <c r="M35" s="13"/>
      <c r="N35" s="13"/>
      <c r="O35" s="13"/>
      <c r="P35" s="83">
        <f>SUM(P31:R34)</f>
        <v>0</v>
      </c>
      <c r="Q35" s="92"/>
      <c r="R35" s="92"/>
    </row>
    <row r="36" spans="1:18" ht="7.5" customHeight="1"/>
    <row r="37" spans="1:18" ht="17.25" customHeight="1">
      <c r="A37" s="14" t="s">
        <v>67</v>
      </c>
      <c r="B37" s="8"/>
      <c r="C37" s="8"/>
      <c r="D37" s="8" t="s">
        <v>27</v>
      </c>
      <c r="E37" s="8"/>
      <c r="F37" s="8"/>
      <c r="G37" s="39" t="s">
        <v>39</v>
      </c>
      <c r="H37" s="49"/>
      <c r="I37" s="51"/>
      <c r="J37" s="59" t="s">
        <v>43</v>
      </c>
      <c r="K37" s="59"/>
      <c r="L37" s="59"/>
      <c r="M37" s="59" t="s">
        <v>52</v>
      </c>
      <c r="N37" s="59"/>
      <c r="O37" s="59"/>
      <c r="P37" s="59" t="s">
        <v>45</v>
      </c>
      <c r="Q37" s="59"/>
      <c r="R37" s="59"/>
    </row>
    <row r="38" spans="1:18" ht="17.25" customHeight="1">
      <c r="A38" s="8"/>
      <c r="B38" s="8"/>
      <c r="C38" s="8"/>
      <c r="D38" s="9" t="s">
        <v>64</v>
      </c>
      <c r="E38" s="9"/>
      <c r="F38" s="9"/>
      <c r="G38" s="36">
        <v>2000</v>
      </c>
      <c r="H38" s="46"/>
      <c r="I38" s="46"/>
      <c r="J38" s="53">
        <v>80</v>
      </c>
      <c r="K38" s="63"/>
      <c r="L38" s="63"/>
      <c r="M38" s="53">
        <v>12</v>
      </c>
      <c r="N38" s="63"/>
      <c r="O38" s="63"/>
      <c r="P38" s="36">
        <f>G38*J38*M38</f>
        <v>1920000</v>
      </c>
      <c r="Q38" s="46"/>
      <c r="R38" s="46"/>
    </row>
    <row r="39" spans="1:18" ht="17.25" customHeight="1">
      <c r="A39" s="8"/>
      <c r="B39" s="8"/>
      <c r="C39" s="8"/>
      <c r="D39" s="11" t="s">
        <v>65</v>
      </c>
      <c r="E39" s="11"/>
      <c r="F39" s="11"/>
      <c r="G39" s="38">
        <v>2000</v>
      </c>
      <c r="H39" s="48"/>
      <c r="I39" s="48"/>
      <c r="J39" s="55">
        <v>80</v>
      </c>
      <c r="K39" s="65"/>
      <c r="L39" s="65"/>
      <c r="M39" s="55">
        <v>12</v>
      </c>
      <c r="N39" s="65"/>
      <c r="O39" s="65"/>
      <c r="P39" s="38">
        <f>G39*J39*M39</f>
        <v>1920000</v>
      </c>
      <c r="Q39" s="48"/>
      <c r="R39" s="48"/>
    </row>
    <row r="40" spans="1:18" ht="17.25" customHeight="1">
      <c r="A40" s="13" t="s">
        <v>55</v>
      </c>
      <c r="B40" s="13"/>
      <c r="C40" s="13"/>
      <c r="D40" s="13"/>
      <c r="E40" s="13"/>
      <c r="F40" s="13"/>
      <c r="G40" s="13"/>
      <c r="H40" s="13"/>
      <c r="I40" s="13"/>
      <c r="J40" s="13"/>
      <c r="K40" s="13"/>
      <c r="L40" s="13"/>
      <c r="M40" s="13"/>
      <c r="N40" s="13"/>
      <c r="O40" s="13"/>
      <c r="P40" s="83">
        <f>SUM(P38:R39)</f>
        <v>3840000</v>
      </c>
      <c r="Q40" s="92"/>
      <c r="R40" s="92"/>
    </row>
    <row r="41" spans="1:18" ht="7.5" customHeight="1"/>
    <row r="42" spans="1:18" ht="17.25" customHeight="1">
      <c r="A42" s="8" t="s">
        <v>46</v>
      </c>
      <c r="B42" s="8"/>
      <c r="C42" s="8"/>
      <c r="D42" s="8" t="s">
        <v>27</v>
      </c>
      <c r="E42" s="8"/>
      <c r="F42" s="8"/>
      <c r="G42" s="8" t="s">
        <v>39</v>
      </c>
      <c r="H42" s="8"/>
      <c r="I42" s="8"/>
      <c r="J42" s="60" t="s">
        <v>52</v>
      </c>
      <c r="K42" s="69"/>
      <c r="L42" s="73"/>
      <c r="M42" s="8" t="s">
        <v>54</v>
      </c>
      <c r="N42" s="8"/>
      <c r="O42" s="8"/>
      <c r="P42" s="8" t="s">
        <v>45</v>
      </c>
      <c r="Q42" s="8"/>
      <c r="R42" s="8"/>
    </row>
    <row r="43" spans="1:18" ht="17.25" customHeight="1">
      <c r="A43" s="8"/>
      <c r="B43" s="8"/>
      <c r="C43" s="8"/>
      <c r="D43" s="13" t="s">
        <v>19</v>
      </c>
      <c r="E43" s="13"/>
      <c r="F43" s="13"/>
      <c r="G43" s="40"/>
      <c r="H43" s="50"/>
      <c r="I43" s="50"/>
      <c r="J43" s="61"/>
      <c r="K43" s="70"/>
      <c r="L43" s="70"/>
      <c r="M43" s="61"/>
      <c r="N43" s="70"/>
      <c r="O43" s="70"/>
      <c r="P43" s="83">
        <f>G43*J43*M43</f>
        <v>0</v>
      </c>
      <c r="Q43" s="92"/>
      <c r="R43" s="92"/>
    </row>
    <row r="44" spans="1:18" ht="17.25" customHeight="1">
      <c r="A44" s="8"/>
      <c r="B44" s="8"/>
      <c r="C44" s="8"/>
      <c r="D44" s="8" t="s">
        <v>27</v>
      </c>
      <c r="E44" s="8"/>
      <c r="F44" s="8"/>
      <c r="G44" s="8" t="s">
        <v>39</v>
      </c>
      <c r="H44" s="8"/>
      <c r="I44" s="8"/>
      <c r="J44" s="8" t="s">
        <v>43</v>
      </c>
      <c r="K44" s="8"/>
      <c r="L44" s="8"/>
      <c r="M44" s="76"/>
      <c r="N44" s="76"/>
      <c r="O44" s="76"/>
      <c r="P44" s="8" t="s">
        <v>45</v>
      </c>
      <c r="Q44" s="8"/>
      <c r="R44" s="8"/>
    </row>
    <row r="45" spans="1:18" ht="17.25" customHeight="1">
      <c r="A45" s="8"/>
      <c r="B45" s="8"/>
      <c r="C45" s="8"/>
      <c r="D45" s="25" t="s">
        <v>7</v>
      </c>
      <c r="E45" s="25"/>
      <c r="F45" s="25"/>
      <c r="G45" s="40"/>
      <c r="H45" s="50"/>
      <c r="I45" s="50"/>
      <c r="J45" s="61"/>
      <c r="K45" s="70"/>
      <c r="L45" s="70"/>
      <c r="M45" s="62"/>
      <c r="N45" s="71"/>
      <c r="O45" s="71"/>
      <c r="P45" s="83">
        <f>G45*J45</f>
        <v>0</v>
      </c>
      <c r="Q45" s="92"/>
      <c r="R45" s="92"/>
    </row>
    <row r="46" spans="1:18" ht="17.25" customHeight="1">
      <c r="A46" s="13" t="s">
        <v>55</v>
      </c>
      <c r="B46" s="13"/>
      <c r="C46" s="13"/>
      <c r="D46" s="13"/>
      <c r="E46" s="13"/>
      <c r="F46" s="13"/>
      <c r="G46" s="13"/>
      <c r="H46" s="13"/>
      <c r="I46" s="13"/>
      <c r="J46" s="13"/>
      <c r="K46" s="13"/>
      <c r="L46" s="13"/>
      <c r="M46" s="13"/>
      <c r="N46" s="13"/>
      <c r="O46" s="13"/>
      <c r="P46" s="83">
        <f>SUM(P43:R45)</f>
        <v>0</v>
      </c>
      <c r="Q46" s="92"/>
      <c r="R46" s="92"/>
    </row>
    <row r="47" spans="1:18" ht="7.5" customHeight="1"/>
    <row r="48" spans="1:18" ht="17.25" customHeight="1">
      <c r="A48" s="15" t="s">
        <v>49</v>
      </c>
      <c r="B48" s="22"/>
      <c r="C48" s="22"/>
      <c r="D48" s="22"/>
      <c r="E48" s="22"/>
      <c r="F48" s="30"/>
      <c r="G48" s="41" t="s">
        <v>39</v>
      </c>
      <c r="H48" s="41"/>
      <c r="I48" s="41"/>
      <c r="J48" s="41" t="s">
        <v>43</v>
      </c>
      <c r="K48" s="41"/>
      <c r="L48" s="41"/>
      <c r="M48" s="77"/>
      <c r="N48" s="77"/>
      <c r="O48" s="77"/>
      <c r="P48" s="41" t="s">
        <v>45</v>
      </c>
      <c r="Q48" s="41"/>
      <c r="R48" s="41"/>
    </row>
    <row r="49" spans="1:28" ht="17.25" customHeight="1">
      <c r="A49" s="16"/>
      <c r="B49" s="23"/>
      <c r="C49" s="23"/>
      <c r="D49" s="23"/>
      <c r="E49" s="23"/>
      <c r="F49" s="31"/>
      <c r="G49" s="40"/>
      <c r="H49" s="50"/>
      <c r="I49" s="50"/>
      <c r="J49" s="61"/>
      <c r="K49" s="70"/>
      <c r="L49" s="70"/>
      <c r="M49" s="62"/>
      <c r="N49" s="71"/>
      <c r="O49" s="71"/>
      <c r="P49" s="83">
        <f>G49*J49</f>
        <v>0</v>
      </c>
      <c r="Q49" s="92"/>
      <c r="R49" s="92"/>
    </row>
    <row r="50" spans="1:28" ht="17.25" customHeight="1">
      <c r="A50" s="13" t="s">
        <v>55</v>
      </c>
      <c r="B50" s="13"/>
      <c r="C50" s="13"/>
      <c r="D50" s="13"/>
      <c r="E50" s="13"/>
      <c r="F50" s="13"/>
      <c r="G50" s="13"/>
      <c r="H50" s="13"/>
      <c r="I50" s="13"/>
      <c r="J50" s="13"/>
      <c r="K50" s="13"/>
      <c r="L50" s="13"/>
      <c r="M50" s="13"/>
      <c r="N50" s="13"/>
      <c r="O50" s="13"/>
      <c r="P50" s="83">
        <f>SUM(P49:R49)</f>
        <v>0</v>
      </c>
      <c r="Q50" s="92"/>
      <c r="R50" s="92"/>
    </row>
    <row r="51" spans="1:28" ht="7.5" customHeight="1"/>
    <row r="52" spans="1:28" ht="17.25" customHeight="1">
      <c r="A52" s="15" t="s">
        <v>57</v>
      </c>
      <c r="B52" s="22"/>
      <c r="C52" s="22"/>
      <c r="D52" s="22"/>
      <c r="E52" s="22"/>
      <c r="F52" s="30"/>
      <c r="G52" s="8" t="s">
        <v>39</v>
      </c>
      <c r="H52" s="8"/>
      <c r="I52" s="8"/>
      <c r="J52" s="8" t="s">
        <v>43</v>
      </c>
      <c r="K52" s="8"/>
      <c r="L52" s="8"/>
      <c r="M52" s="76"/>
      <c r="N52" s="76"/>
      <c r="O52" s="76"/>
      <c r="P52" s="8" t="s">
        <v>45</v>
      </c>
      <c r="Q52" s="8"/>
      <c r="R52" s="8"/>
    </row>
    <row r="53" spans="1:28" ht="17.25" customHeight="1">
      <c r="A53" s="16"/>
      <c r="B53" s="23"/>
      <c r="C53" s="23"/>
      <c r="D53" s="23"/>
      <c r="E53" s="23"/>
      <c r="F53" s="31"/>
      <c r="G53" s="40"/>
      <c r="H53" s="50"/>
      <c r="I53" s="50"/>
      <c r="J53" s="61"/>
      <c r="K53" s="70"/>
      <c r="L53" s="70"/>
      <c r="M53" s="62"/>
      <c r="N53" s="71"/>
      <c r="O53" s="71"/>
      <c r="P53" s="83">
        <f>G53*J53</f>
        <v>0</v>
      </c>
      <c r="Q53" s="92"/>
      <c r="R53" s="92"/>
    </row>
    <row r="54" spans="1:28" ht="17.25" customHeight="1">
      <c r="A54" s="13" t="s">
        <v>55</v>
      </c>
      <c r="B54" s="13"/>
      <c r="C54" s="13"/>
      <c r="D54" s="13"/>
      <c r="E54" s="13"/>
      <c r="F54" s="13"/>
      <c r="G54" s="13"/>
      <c r="H54" s="13"/>
      <c r="I54" s="13"/>
      <c r="J54" s="13"/>
      <c r="K54" s="13"/>
      <c r="L54" s="13"/>
      <c r="M54" s="13"/>
      <c r="N54" s="13"/>
      <c r="O54" s="13"/>
      <c r="P54" s="83">
        <f>SUM(P53:R53)</f>
        <v>0</v>
      </c>
      <c r="Q54" s="92"/>
      <c r="R54" s="92"/>
    </row>
    <row r="55" spans="1:28" ht="7.5" customHeight="1"/>
    <row r="56" spans="1:28" ht="17.25" customHeight="1">
      <c r="A56" s="8" t="s">
        <v>21</v>
      </c>
      <c r="B56" s="8"/>
      <c r="C56" s="8"/>
      <c r="D56" s="8" t="s">
        <v>27</v>
      </c>
      <c r="E56" s="8"/>
      <c r="F56" s="8"/>
      <c r="G56" s="8" t="s">
        <v>39</v>
      </c>
      <c r="H56" s="8"/>
      <c r="I56" s="8"/>
      <c r="J56" s="60" t="s">
        <v>52</v>
      </c>
      <c r="K56" s="69"/>
      <c r="L56" s="73"/>
      <c r="M56" s="8" t="s">
        <v>54</v>
      </c>
      <c r="N56" s="8"/>
      <c r="O56" s="8"/>
      <c r="P56" s="8" t="s">
        <v>45</v>
      </c>
      <c r="Q56" s="8"/>
      <c r="R56" s="8"/>
    </row>
    <row r="57" spans="1:28" ht="17.25" customHeight="1">
      <c r="A57" s="8"/>
      <c r="B57" s="8"/>
      <c r="C57" s="8"/>
      <c r="D57" s="13" t="s">
        <v>58</v>
      </c>
      <c r="E57" s="13"/>
      <c r="F57" s="13"/>
      <c r="G57" s="40"/>
      <c r="H57" s="50"/>
      <c r="I57" s="50"/>
      <c r="J57" s="61"/>
      <c r="K57" s="70"/>
      <c r="L57" s="70"/>
      <c r="M57" s="61"/>
      <c r="N57" s="70"/>
      <c r="O57" s="70"/>
      <c r="P57" s="83">
        <f>G57*J57*M57</f>
        <v>0</v>
      </c>
      <c r="Q57" s="92"/>
      <c r="R57" s="92"/>
    </row>
    <row r="58" spans="1:28" ht="17.25" customHeight="1">
      <c r="A58" s="8"/>
      <c r="B58" s="8"/>
      <c r="C58" s="8"/>
      <c r="D58" s="13" t="s">
        <v>34</v>
      </c>
      <c r="E58" s="13"/>
      <c r="F58" s="13"/>
      <c r="G58" s="40"/>
      <c r="H58" s="50"/>
      <c r="I58" s="50"/>
      <c r="J58" s="62"/>
      <c r="K58" s="71"/>
      <c r="L58" s="71"/>
      <c r="M58" s="78"/>
      <c r="N58" s="82"/>
      <c r="O58" s="82"/>
      <c r="P58" s="83">
        <f>G58*M58</f>
        <v>0</v>
      </c>
      <c r="Q58" s="92"/>
      <c r="R58" s="92"/>
    </row>
    <row r="59" spans="1:28" ht="17.25" customHeight="1">
      <c r="A59" s="13" t="s">
        <v>55</v>
      </c>
      <c r="B59" s="13"/>
      <c r="C59" s="13"/>
      <c r="D59" s="13"/>
      <c r="E59" s="13"/>
      <c r="F59" s="13"/>
      <c r="G59" s="13"/>
      <c r="H59" s="13"/>
      <c r="I59" s="13"/>
      <c r="J59" s="13"/>
      <c r="K59" s="13"/>
      <c r="L59" s="13"/>
      <c r="M59" s="13"/>
      <c r="N59" s="13"/>
      <c r="O59" s="13"/>
      <c r="P59" s="83">
        <f>SUM(P57:R58)</f>
        <v>0</v>
      </c>
      <c r="Q59" s="92"/>
      <c r="R59" s="92"/>
    </row>
    <row r="60" spans="1:28" ht="7.5" customHeight="1"/>
    <row r="61" spans="1:28" ht="17.25" customHeight="1">
      <c r="A61" s="12" t="s">
        <v>35</v>
      </c>
      <c r="B61" s="12"/>
      <c r="C61" s="12"/>
      <c r="D61" s="12"/>
      <c r="E61" s="12"/>
      <c r="F61" s="12"/>
      <c r="G61" s="12"/>
      <c r="H61" s="12"/>
      <c r="I61" s="12"/>
      <c r="J61" s="12"/>
      <c r="K61" s="12"/>
      <c r="L61" s="12"/>
      <c r="M61" s="12"/>
      <c r="N61" s="12"/>
      <c r="O61" s="86"/>
      <c r="P61" s="89">
        <f>P21+P28+P35+P40+P46+P50+P54+P59</f>
        <v>3960000</v>
      </c>
      <c r="Q61" s="93"/>
      <c r="R61" s="96"/>
      <c r="S61" s="97" t="s">
        <v>62</v>
      </c>
    </row>
    <row r="62" spans="1:28" ht="7.5" customHeight="1"/>
    <row r="63" spans="1:28" ht="17.25" customHeight="1">
      <c r="A63" s="7" t="s">
        <v>42</v>
      </c>
      <c r="F63" s="1" t="s">
        <v>38</v>
      </c>
      <c r="L63" s="74"/>
      <c r="M63" s="79"/>
      <c r="N63" s="1" t="s">
        <v>14</v>
      </c>
      <c r="T63" s="7" t="s">
        <v>15</v>
      </c>
      <c r="U63" s="21"/>
      <c r="V63" s="21"/>
      <c r="W63" s="21"/>
      <c r="X63" s="21"/>
    </row>
    <row r="64" spans="1:28" ht="17.25" customHeight="1">
      <c r="A64" s="17" t="s">
        <v>29</v>
      </c>
      <c r="B64" s="24"/>
      <c r="C64" s="24"/>
      <c r="D64" s="24"/>
      <c r="E64" s="29" t="s">
        <v>60</v>
      </c>
      <c r="F64" s="32">
        <f>P13</f>
        <v>0</v>
      </c>
      <c r="G64" s="42"/>
      <c r="H64" s="42"/>
      <c r="I64" s="42"/>
      <c r="J64" s="24" t="s">
        <v>59</v>
      </c>
      <c r="K64" s="72">
        <f>L63</f>
        <v>0</v>
      </c>
      <c r="L64" s="75" t="s">
        <v>61</v>
      </c>
      <c r="M64" s="80"/>
      <c r="N64" s="83">
        <f>F64*K64%</f>
        <v>0</v>
      </c>
      <c r="O64" s="83"/>
      <c r="P64" s="83"/>
      <c r="Q64" s="83"/>
      <c r="T64" s="102" t="s">
        <v>29</v>
      </c>
      <c r="U64" s="105"/>
      <c r="V64" s="105"/>
      <c r="W64" s="105"/>
      <c r="X64" s="108" t="s">
        <v>60</v>
      </c>
      <c r="Y64" s="112">
        <f>P13</f>
        <v>0</v>
      </c>
      <c r="Z64" s="112"/>
      <c r="AA64" s="112"/>
      <c r="AB64" s="112"/>
    </row>
    <row r="65" spans="1:28" ht="17.25" customHeight="1">
      <c r="A65" s="17" t="s">
        <v>32</v>
      </c>
      <c r="B65" s="24"/>
      <c r="C65" s="24"/>
      <c r="D65" s="24"/>
      <c r="E65" s="29" t="s">
        <v>62</v>
      </c>
      <c r="F65" s="32">
        <f>P61</f>
        <v>3960000</v>
      </c>
      <c r="G65" s="42"/>
      <c r="H65" s="42"/>
      <c r="I65" s="42"/>
      <c r="J65" s="24" t="s">
        <v>59</v>
      </c>
      <c r="K65" s="72">
        <f>L63</f>
        <v>0</v>
      </c>
      <c r="L65" s="75" t="s">
        <v>61</v>
      </c>
      <c r="M65" s="80"/>
      <c r="N65" s="84">
        <f>F65*K65%</f>
        <v>0</v>
      </c>
      <c r="O65" s="84"/>
      <c r="P65" s="84"/>
      <c r="Q65" s="84"/>
      <c r="T65" s="103" t="s">
        <v>32</v>
      </c>
      <c r="U65" s="106"/>
      <c r="V65" s="106"/>
      <c r="W65" s="106"/>
      <c r="X65" s="109" t="s">
        <v>62</v>
      </c>
      <c r="Y65" s="113">
        <f>P61</f>
        <v>3960000</v>
      </c>
      <c r="Z65" s="113"/>
      <c r="AA65" s="113"/>
      <c r="AB65" s="113"/>
    </row>
    <row r="66" spans="1:28" ht="17.25" customHeight="1">
      <c r="A66" s="18" t="s">
        <v>12</v>
      </c>
      <c r="B66" s="18"/>
      <c r="C66" s="18"/>
      <c r="D66" s="18"/>
      <c r="E66" s="18"/>
      <c r="F66" s="18"/>
      <c r="G66" s="18"/>
      <c r="H66" s="18"/>
      <c r="I66" s="18"/>
      <c r="J66" s="18"/>
      <c r="K66" s="18"/>
      <c r="L66" s="18"/>
      <c r="M66" s="81"/>
      <c r="N66" s="85">
        <f>ROUNDDOWN(SUM(N64:Q65),-3)</f>
        <v>0</v>
      </c>
      <c r="O66" s="87"/>
      <c r="P66" s="87"/>
      <c r="Q66" s="94"/>
      <c r="R66" s="97" t="s">
        <v>22</v>
      </c>
      <c r="T66" s="104" t="s">
        <v>41</v>
      </c>
      <c r="U66" s="107"/>
      <c r="V66" s="107"/>
      <c r="W66" s="107"/>
      <c r="X66" s="110" t="s">
        <v>22</v>
      </c>
      <c r="Y66" s="114">
        <f>N66</f>
        <v>0</v>
      </c>
      <c r="Z66" s="114"/>
      <c r="AA66" s="114"/>
      <c r="AB66" s="114"/>
    </row>
    <row r="67" spans="1:28" ht="16.95">
      <c r="T67" s="6" t="s">
        <v>10</v>
      </c>
      <c r="U67" s="6"/>
      <c r="V67" s="6"/>
      <c r="W67" s="6"/>
      <c r="X67" s="111"/>
      <c r="Y67" s="85">
        <f>SUM(Y64:AB66)</f>
        <v>3960000</v>
      </c>
      <c r="Z67" s="87"/>
      <c r="AA67" s="87"/>
      <c r="AB67" s="94"/>
    </row>
  </sheetData>
  <mergeCells count="224">
    <mergeCell ref="A1:Z1"/>
    <mergeCell ref="A2:Z2"/>
    <mergeCell ref="A3:Z3"/>
    <mergeCell ref="A5:B5"/>
    <mergeCell ref="C5:E5"/>
    <mergeCell ref="G5:I5"/>
    <mergeCell ref="J5:R5"/>
    <mergeCell ref="T7:Z7"/>
    <mergeCell ref="A8:F8"/>
    <mergeCell ref="G8:I8"/>
    <mergeCell ref="J8:L8"/>
    <mergeCell ref="M8:O8"/>
    <mergeCell ref="P8:R8"/>
    <mergeCell ref="A9:D9"/>
    <mergeCell ref="E9:F9"/>
    <mergeCell ref="G9:I9"/>
    <mergeCell ref="J9:L9"/>
    <mergeCell ref="M9:O9"/>
    <mergeCell ref="P9:R9"/>
    <mergeCell ref="A10:D10"/>
    <mergeCell ref="E10:F10"/>
    <mergeCell ref="G10:I10"/>
    <mergeCell ref="J10:L10"/>
    <mergeCell ref="M10:O10"/>
    <mergeCell ref="P10:R10"/>
    <mergeCell ref="A11:D11"/>
    <mergeCell ref="E11:F11"/>
    <mergeCell ref="G11:I11"/>
    <mergeCell ref="J11:L11"/>
    <mergeCell ref="M11:O11"/>
    <mergeCell ref="P11:R11"/>
    <mergeCell ref="A12:D12"/>
    <mergeCell ref="E12:F12"/>
    <mergeCell ref="G12:I12"/>
    <mergeCell ref="J12:L12"/>
    <mergeCell ref="M12:O12"/>
    <mergeCell ref="P12:R12"/>
    <mergeCell ref="A13:O13"/>
    <mergeCell ref="P13:R13"/>
    <mergeCell ref="D16:F16"/>
    <mergeCell ref="G16:I16"/>
    <mergeCell ref="J16:L16"/>
    <mergeCell ref="M16:O16"/>
    <mergeCell ref="P16:R16"/>
    <mergeCell ref="D17:F17"/>
    <mergeCell ref="G17:I17"/>
    <mergeCell ref="J17:L17"/>
    <mergeCell ref="M17:O17"/>
    <mergeCell ref="P17:R17"/>
    <mergeCell ref="D18:F18"/>
    <mergeCell ref="G18:I18"/>
    <mergeCell ref="J18:L18"/>
    <mergeCell ref="M18:O18"/>
    <mergeCell ref="P18:R18"/>
    <mergeCell ref="D19:F19"/>
    <mergeCell ref="G19:I19"/>
    <mergeCell ref="J19:L19"/>
    <mergeCell ref="M19:O19"/>
    <mergeCell ref="P19:R19"/>
    <mergeCell ref="D20:F20"/>
    <mergeCell ref="G20:I20"/>
    <mergeCell ref="J20:L20"/>
    <mergeCell ref="M20:O20"/>
    <mergeCell ref="P20:R20"/>
    <mergeCell ref="A21:O21"/>
    <mergeCell ref="P21:R21"/>
    <mergeCell ref="D23:F23"/>
    <mergeCell ref="G23:I23"/>
    <mergeCell ref="J23:L23"/>
    <mergeCell ref="M23:O23"/>
    <mergeCell ref="P23:R23"/>
    <mergeCell ref="D24:F24"/>
    <mergeCell ref="G24:I24"/>
    <mergeCell ref="J24:L24"/>
    <mergeCell ref="M24:O24"/>
    <mergeCell ref="P24:R24"/>
    <mergeCell ref="D25:F25"/>
    <mergeCell ref="G25:I25"/>
    <mergeCell ref="J25:L25"/>
    <mergeCell ref="M25:O25"/>
    <mergeCell ref="P25:R25"/>
    <mergeCell ref="D26:F26"/>
    <mergeCell ref="G26:I26"/>
    <mergeCell ref="J26:L26"/>
    <mergeCell ref="M26:O26"/>
    <mergeCell ref="P26:R26"/>
    <mergeCell ref="D27:F27"/>
    <mergeCell ref="G27:I27"/>
    <mergeCell ref="J27:L27"/>
    <mergeCell ref="M27:O27"/>
    <mergeCell ref="P27:R27"/>
    <mergeCell ref="A28:O28"/>
    <mergeCell ref="P28:R28"/>
    <mergeCell ref="D30:F30"/>
    <mergeCell ref="G30:I30"/>
    <mergeCell ref="J30:L30"/>
    <mergeCell ref="M30:O30"/>
    <mergeCell ref="P30:R30"/>
    <mergeCell ref="D31:F31"/>
    <mergeCell ref="G31:I31"/>
    <mergeCell ref="J31:L31"/>
    <mergeCell ref="M31:O31"/>
    <mergeCell ref="P31:R31"/>
    <mergeCell ref="D32:F32"/>
    <mergeCell ref="G32:I32"/>
    <mergeCell ref="J32:L32"/>
    <mergeCell ref="M32:O32"/>
    <mergeCell ref="P32:R32"/>
    <mergeCell ref="D33:F33"/>
    <mergeCell ref="G33:I33"/>
    <mergeCell ref="J33:L33"/>
    <mergeCell ref="M33:O33"/>
    <mergeCell ref="P33:R33"/>
    <mergeCell ref="D34:F34"/>
    <mergeCell ref="G34:I34"/>
    <mergeCell ref="J34:L34"/>
    <mergeCell ref="M34:O34"/>
    <mergeCell ref="P34:R34"/>
    <mergeCell ref="A35:O35"/>
    <mergeCell ref="P35:R35"/>
    <mergeCell ref="D37:F37"/>
    <mergeCell ref="G37:I37"/>
    <mergeCell ref="J37:L37"/>
    <mergeCell ref="M37:O37"/>
    <mergeCell ref="P37:R37"/>
    <mergeCell ref="D38:F38"/>
    <mergeCell ref="G38:I38"/>
    <mergeCell ref="J38:L38"/>
    <mergeCell ref="M38:O38"/>
    <mergeCell ref="P38:R38"/>
    <mergeCell ref="D39:F39"/>
    <mergeCell ref="G39:I39"/>
    <mergeCell ref="J39:L39"/>
    <mergeCell ref="M39:O39"/>
    <mergeCell ref="P39:R39"/>
    <mergeCell ref="A40:O40"/>
    <mergeCell ref="P40:R40"/>
    <mergeCell ref="D42:F42"/>
    <mergeCell ref="G42:I42"/>
    <mergeCell ref="J42:L42"/>
    <mergeCell ref="M42:O42"/>
    <mergeCell ref="P42:R42"/>
    <mergeCell ref="D43:F43"/>
    <mergeCell ref="G43:I43"/>
    <mergeCell ref="J43:L43"/>
    <mergeCell ref="M43:O43"/>
    <mergeCell ref="P43:R43"/>
    <mergeCell ref="D44:F44"/>
    <mergeCell ref="G44:I44"/>
    <mergeCell ref="J44:L44"/>
    <mergeCell ref="M44:O44"/>
    <mergeCell ref="P44:R44"/>
    <mergeCell ref="D45:F45"/>
    <mergeCell ref="G45:I45"/>
    <mergeCell ref="J45:L45"/>
    <mergeCell ref="M45:O45"/>
    <mergeCell ref="P45:R45"/>
    <mergeCell ref="A46:O46"/>
    <mergeCell ref="P46:R46"/>
    <mergeCell ref="G48:I48"/>
    <mergeCell ref="J48:L48"/>
    <mergeCell ref="M48:O48"/>
    <mergeCell ref="P48:R48"/>
    <mergeCell ref="G49:I49"/>
    <mergeCell ref="J49:L49"/>
    <mergeCell ref="M49:O49"/>
    <mergeCell ref="P49:R49"/>
    <mergeCell ref="A50:O50"/>
    <mergeCell ref="P50:R50"/>
    <mergeCell ref="G52:I52"/>
    <mergeCell ref="J52:L52"/>
    <mergeCell ref="M52:O52"/>
    <mergeCell ref="P52:R52"/>
    <mergeCell ref="G53:I53"/>
    <mergeCell ref="J53:L53"/>
    <mergeCell ref="M53:O53"/>
    <mergeCell ref="P53:R53"/>
    <mergeCell ref="A54:O54"/>
    <mergeCell ref="P54:R54"/>
    <mergeCell ref="D56:F56"/>
    <mergeCell ref="G56:I56"/>
    <mergeCell ref="J56:L56"/>
    <mergeCell ref="M56:O56"/>
    <mergeCell ref="P56:R56"/>
    <mergeCell ref="D57:F57"/>
    <mergeCell ref="G57:I57"/>
    <mergeCell ref="J57:L57"/>
    <mergeCell ref="M57:O57"/>
    <mergeCell ref="P57:R57"/>
    <mergeCell ref="D58:F58"/>
    <mergeCell ref="G58:I58"/>
    <mergeCell ref="J58:L58"/>
    <mergeCell ref="M58:O58"/>
    <mergeCell ref="P58:R58"/>
    <mergeCell ref="A59:O59"/>
    <mergeCell ref="P59:R59"/>
    <mergeCell ref="A61:O61"/>
    <mergeCell ref="P61:R61"/>
    <mergeCell ref="L63:M63"/>
    <mergeCell ref="A64:D64"/>
    <mergeCell ref="F64:I64"/>
    <mergeCell ref="N64:Q64"/>
    <mergeCell ref="T64:W64"/>
    <mergeCell ref="Y64:AB64"/>
    <mergeCell ref="A65:D65"/>
    <mergeCell ref="F65:I65"/>
    <mergeCell ref="N65:Q65"/>
    <mergeCell ref="T65:W65"/>
    <mergeCell ref="Y65:AB65"/>
    <mergeCell ref="A66:M66"/>
    <mergeCell ref="N66:Q66"/>
    <mergeCell ref="T66:W66"/>
    <mergeCell ref="Y66:AB66"/>
    <mergeCell ref="T67:X67"/>
    <mergeCell ref="Y67:AB67"/>
    <mergeCell ref="T5:Z6"/>
    <mergeCell ref="A16:C20"/>
    <mergeCell ref="A23:C27"/>
    <mergeCell ref="A30:C34"/>
    <mergeCell ref="A37:C39"/>
    <mergeCell ref="A42:C45"/>
    <mergeCell ref="A48:F49"/>
    <mergeCell ref="A52:F53"/>
    <mergeCell ref="A56:C58"/>
  </mergeCells>
  <phoneticPr fontId="1"/>
  <pageMargins left="0.7" right="0.7" top="0.75" bottom="0.75" header="0.3" footer="0.3"/>
  <pageSetup paperSize="9" scale="63"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B67"/>
  <sheetViews>
    <sheetView workbookViewId="0">
      <selection activeCell="A2" sqref="A2:Z2"/>
    </sheetView>
  </sheetViews>
  <sheetFormatPr defaultRowHeight="14.25"/>
  <cols>
    <col min="1" max="70" width="4.5" style="1" customWidth="1"/>
    <col min="71" max="16384" width="9" style="1" customWidth="1"/>
  </cols>
  <sheetData>
    <row r="1" spans="1:26" ht="17.25" customHeight="1">
      <c r="A1" s="2" t="s">
        <v>11</v>
      </c>
      <c r="B1" s="2"/>
      <c r="C1" s="2"/>
      <c r="D1" s="2"/>
      <c r="E1" s="2"/>
      <c r="F1" s="2"/>
      <c r="G1" s="2"/>
      <c r="H1" s="2"/>
      <c r="I1" s="2"/>
      <c r="J1" s="2"/>
      <c r="K1" s="2"/>
      <c r="L1" s="2"/>
      <c r="M1" s="2"/>
      <c r="N1" s="2"/>
      <c r="O1" s="2"/>
      <c r="P1" s="2"/>
      <c r="Q1" s="2"/>
      <c r="R1" s="2"/>
      <c r="S1" s="2"/>
      <c r="T1" s="2"/>
      <c r="U1" s="2"/>
      <c r="V1" s="2"/>
      <c r="W1" s="2"/>
      <c r="X1" s="2"/>
      <c r="Y1" s="2"/>
      <c r="Z1" s="2"/>
    </row>
    <row r="2" spans="1:26" ht="44.25" customHeight="1">
      <c r="A2" s="3" t="s">
        <v>20</v>
      </c>
      <c r="B2" s="19"/>
      <c r="C2" s="19"/>
      <c r="D2" s="19"/>
      <c r="E2" s="19"/>
      <c r="F2" s="19"/>
      <c r="G2" s="19"/>
      <c r="H2" s="19"/>
      <c r="I2" s="19"/>
      <c r="J2" s="19"/>
      <c r="K2" s="19"/>
      <c r="L2" s="19"/>
      <c r="M2" s="19"/>
      <c r="N2" s="19"/>
      <c r="O2" s="19"/>
      <c r="P2" s="19"/>
      <c r="Q2" s="19"/>
      <c r="R2" s="19"/>
      <c r="S2" s="98"/>
      <c r="T2" s="98"/>
      <c r="U2" s="98"/>
      <c r="V2" s="98"/>
      <c r="W2" s="98"/>
      <c r="X2" s="98"/>
      <c r="Y2" s="98"/>
      <c r="Z2" s="115"/>
    </row>
    <row r="3" spans="1:26" ht="15">
      <c r="A3" s="4" t="s">
        <v>28</v>
      </c>
      <c r="B3" s="20"/>
      <c r="C3" s="20"/>
      <c r="D3" s="20"/>
      <c r="E3" s="20"/>
      <c r="F3" s="20"/>
      <c r="G3" s="20"/>
      <c r="H3" s="20"/>
      <c r="I3" s="20"/>
      <c r="J3" s="20"/>
      <c r="K3" s="20"/>
      <c r="L3" s="20"/>
      <c r="M3" s="20"/>
      <c r="N3" s="20"/>
      <c r="O3" s="20"/>
      <c r="P3" s="20"/>
      <c r="Q3" s="20"/>
      <c r="R3" s="20"/>
      <c r="S3" s="20"/>
      <c r="T3" s="20"/>
      <c r="U3" s="20"/>
      <c r="V3" s="20"/>
      <c r="W3" s="20"/>
      <c r="X3" s="20"/>
      <c r="Y3" s="20"/>
      <c r="Z3" s="116"/>
    </row>
    <row r="4" spans="1:26" ht="10.5" customHeight="1">
      <c r="A4" s="5"/>
      <c r="B4" s="5"/>
      <c r="C4" s="5"/>
      <c r="D4" s="5"/>
      <c r="E4" s="5"/>
      <c r="F4" s="5"/>
      <c r="G4" s="5"/>
      <c r="H4" s="5"/>
      <c r="I4" s="5"/>
      <c r="J4" s="5"/>
      <c r="K4" s="5"/>
      <c r="L4" s="5"/>
      <c r="M4" s="5"/>
      <c r="N4" s="5"/>
      <c r="O4" s="5"/>
      <c r="P4" s="5"/>
      <c r="Q4" s="5"/>
    </row>
    <row r="5" spans="1:26" ht="17.25" customHeight="1">
      <c r="A5" s="6" t="s">
        <v>8</v>
      </c>
      <c r="B5" s="6"/>
      <c r="C5" s="13" t="s">
        <v>9</v>
      </c>
      <c r="D5" s="13"/>
      <c r="E5" s="13"/>
      <c r="G5" s="6" t="s">
        <v>1</v>
      </c>
      <c r="H5" s="6"/>
      <c r="I5" s="6"/>
      <c r="J5" s="52" t="s">
        <v>63</v>
      </c>
      <c r="K5" s="52"/>
      <c r="L5" s="52"/>
      <c r="M5" s="52"/>
      <c r="N5" s="52"/>
      <c r="O5" s="52"/>
      <c r="P5" s="52"/>
      <c r="Q5" s="52"/>
      <c r="R5" s="52"/>
      <c r="T5" s="99" t="s">
        <v>36</v>
      </c>
      <c r="U5" s="99"/>
      <c r="V5" s="99"/>
      <c r="W5" s="99"/>
      <c r="X5" s="99"/>
      <c r="Y5" s="99"/>
      <c r="Z5" s="99"/>
    </row>
    <row r="6" spans="1:26" ht="7.5" customHeight="1">
      <c r="T6" s="100"/>
      <c r="U6" s="100"/>
      <c r="V6" s="100"/>
      <c r="W6" s="100"/>
      <c r="X6" s="100"/>
      <c r="Y6" s="100"/>
      <c r="Z6" s="100"/>
    </row>
    <row r="7" spans="1:26" ht="17.25" customHeight="1">
      <c r="A7" s="7" t="s">
        <v>16</v>
      </c>
      <c r="B7" s="21"/>
      <c r="C7" s="21"/>
      <c r="D7" s="21"/>
      <c r="E7" s="21"/>
      <c r="F7" s="21"/>
      <c r="G7" s="21"/>
      <c r="H7" s="21"/>
      <c r="I7" s="21"/>
      <c r="J7" s="21"/>
      <c r="K7" s="21"/>
      <c r="L7" s="21"/>
      <c r="M7" s="21"/>
      <c r="N7" s="21"/>
      <c r="O7" s="21"/>
      <c r="P7" s="21"/>
      <c r="Q7" s="21"/>
      <c r="R7" s="21"/>
      <c r="T7" s="101" t="s">
        <v>5</v>
      </c>
      <c r="U7" s="101"/>
      <c r="V7" s="101"/>
      <c r="W7" s="101"/>
      <c r="X7" s="101"/>
      <c r="Y7" s="101"/>
      <c r="Z7" s="101"/>
    </row>
    <row r="8" spans="1:26" ht="17.25" customHeight="1">
      <c r="A8" s="8" t="s">
        <v>17</v>
      </c>
      <c r="B8" s="8"/>
      <c r="C8" s="8"/>
      <c r="D8" s="8"/>
      <c r="E8" s="8"/>
      <c r="F8" s="8"/>
      <c r="G8" s="8" t="s">
        <v>56</v>
      </c>
      <c r="H8" s="8"/>
      <c r="I8" s="8"/>
      <c r="J8" s="8" t="s">
        <v>53</v>
      </c>
      <c r="K8" s="8"/>
      <c r="L8" s="8"/>
      <c r="M8" s="8" t="s">
        <v>30</v>
      </c>
      <c r="N8" s="8"/>
      <c r="O8" s="8"/>
      <c r="P8" s="8" t="s">
        <v>45</v>
      </c>
      <c r="Q8" s="8"/>
      <c r="R8" s="8"/>
    </row>
    <row r="9" spans="1:26" ht="17.25" customHeight="1">
      <c r="A9" s="9" t="s">
        <v>6</v>
      </c>
      <c r="B9" s="9"/>
      <c r="C9" s="9"/>
      <c r="D9" s="9"/>
      <c r="E9" s="26">
        <v>1</v>
      </c>
      <c r="F9" s="26"/>
      <c r="G9" s="33">
        <v>3000000</v>
      </c>
      <c r="H9" s="43"/>
      <c r="I9" s="43"/>
      <c r="J9" s="33">
        <v>1000000</v>
      </c>
      <c r="K9" s="43"/>
      <c r="L9" s="43"/>
      <c r="M9" s="33">
        <v>700000</v>
      </c>
      <c r="N9" s="43"/>
      <c r="O9" s="43"/>
      <c r="P9" s="36">
        <f>E9*(G9+J9+M9)</f>
        <v>4700000</v>
      </c>
      <c r="Q9" s="46"/>
      <c r="R9" s="46"/>
    </row>
    <row r="10" spans="1:26" ht="17.25" customHeight="1">
      <c r="A10" s="10" t="s">
        <v>18</v>
      </c>
      <c r="B10" s="10"/>
      <c r="C10" s="10"/>
      <c r="D10" s="10"/>
      <c r="E10" s="27">
        <v>3</v>
      </c>
      <c r="F10" s="27"/>
      <c r="G10" s="34">
        <v>2700000</v>
      </c>
      <c r="H10" s="44"/>
      <c r="I10" s="44"/>
      <c r="J10" s="34">
        <v>800000</v>
      </c>
      <c r="K10" s="44"/>
      <c r="L10" s="44"/>
      <c r="M10" s="34">
        <v>650000</v>
      </c>
      <c r="N10" s="44"/>
      <c r="O10" s="44"/>
      <c r="P10" s="37">
        <f>E10*(G10+J10+M10)</f>
        <v>12450000</v>
      </c>
      <c r="Q10" s="47"/>
      <c r="R10" s="47"/>
    </row>
    <row r="11" spans="1:26" ht="17.25" customHeight="1">
      <c r="A11" s="10" t="s">
        <v>23</v>
      </c>
      <c r="B11" s="10"/>
      <c r="C11" s="10"/>
      <c r="D11" s="10"/>
      <c r="E11" s="27">
        <v>6</v>
      </c>
      <c r="F11" s="27"/>
      <c r="G11" s="34">
        <v>1500000</v>
      </c>
      <c r="H11" s="44"/>
      <c r="I11" s="44"/>
      <c r="J11" s="34">
        <v>200000</v>
      </c>
      <c r="K11" s="44"/>
      <c r="L11" s="44"/>
      <c r="M11" s="34">
        <v>200000</v>
      </c>
      <c r="N11" s="44"/>
      <c r="O11" s="44"/>
      <c r="P11" s="37">
        <f>E11*(G11+J11+M11)</f>
        <v>11400000</v>
      </c>
      <c r="Q11" s="47"/>
      <c r="R11" s="47"/>
    </row>
    <row r="12" spans="1:26" ht="17.25" customHeight="1">
      <c r="A12" s="11" t="s">
        <v>26</v>
      </c>
      <c r="B12" s="11"/>
      <c r="C12" s="11"/>
      <c r="D12" s="11"/>
      <c r="E12" s="28">
        <v>5</v>
      </c>
      <c r="F12" s="28"/>
      <c r="G12" s="35">
        <v>1200000</v>
      </c>
      <c r="H12" s="45"/>
      <c r="I12" s="45"/>
      <c r="J12" s="35">
        <v>170000</v>
      </c>
      <c r="K12" s="45"/>
      <c r="L12" s="45"/>
      <c r="M12" s="35">
        <v>200000</v>
      </c>
      <c r="N12" s="45"/>
      <c r="O12" s="45"/>
      <c r="P12" s="88">
        <f>E12*(G12+J12+M12)</f>
        <v>7850000</v>
      </c>
      <c r="Q12" s="90"/>
      <c r="R12" s="90"/>
    </row>
    <row r="13" spans="1:26" ht="17.25" customHeight="1">
      <c r="A13" s="12" t="s">
        <v>29</v>
      </c>
      <c r="B13" s="12"/>
      <c r="C13" s="12"/>
      <c r="D13" s="12"/>
      <c r="E13" s="12"/>
      <c r="F13" s="12"/>
      <c r="G13" s="12"/>
      <c r="H13" s="12"/>
      <c r="I13" s="12"/>
      <c r="J13" s="12"/>
      <c r="K13" s="12"/>
      <c r="L13" s="12"/>
      <c r="M13" s="12"/>
      <c r="N13" s="12"/>
      <c r="O13" s="86"/>
      <c r="P13" s="85">
        <f>SUM(P9:R12)</f>
        <v>36400000</v>
      </c>
      <c r="Q13" s="91"/>
      <c r="R13" s="95"/>
      <c r="S13" s="97" t="s">
        <v>60</v>
      </c>
    </row>
    <row r="14" spans="1:26" ht="7.5" customHeight="1"/>
    <row r="15" spans="1:26" ht="17.25" customHeight="1">
      <c r="A15" s="7" t="s">
        <v>4</v>
      </c>
      <c r="B15" s="21"/>
      <c r="C15" s="21"/>
    </row>
    <row r="16" spans="1:26" ht="17.25" customHeight="1">
      <c r="A16" s="8" t="s">
        <v>37</v>
      </c>
      <c r="B16" s="8"/>
      <c r="C16" s="8"/>
      <c r="D16" s="8" t="s">
        <v>27</v>
      </c>
      <c r="E16" s="8"/>
      <c r="F16" s="8"/>
      <c r="G16" s="8" t="s">
        <v>39</v>
      </c>
      <c r="H16" s="8"/>
      <c r="I16" s="8"/>
      <c r="J16" s="8" t="s">
        <v>43</v>
      </c>
      <c r="K16" s="8"/>
      <c r="L16" s="8"/>
      <c r="M16" s="8" t="s">
        <v>44</v>
      </c>
      <c r="N16" s="8"/>
      <c r="O16" s="8"/>
      <c r="P16" s="8" t="s">
        <v>45</v>
      </c>
      <c r="Q16" s="8"/>
      <c r="R16" s="8"/>
    </row>
    <row r="17" spans="1:18" ht="17.25" customHeight="1">
      <c r="A17" s="8"/>
      <c r="B17" s="8"/>
      <c r="C17" s="8"/>
      <c r="D17" s="9" t="s">
        <v>40</v>
      </c>
      <c r="E17" s="9"/>
      <c r="F17" s="9"/>
      <c r="G17" s="33">
        <v>13000</v>
      </c>
      <c r="H17" s="43"/>
      <c r="I17" s="43"/>
      <c r="J17" s="33">
        <v>26</v>
      </c>
      <c r="K17" s="43"/>
      <c r="L17" s="43"/>
      <c r="M17" s="33">
        <v>1</v>
      </c>
      <c r="N17" s="43"/>
      <c r="O17" s="43"/>
      <c r="P17" s="36">
        <f>G17*J17*M17</f>
        <v>338000</v>
      </c>
      <c r="Q17" s="46"/>
      <c r="R17" s="46"/>
    </row>
    <row r="18" spans="1:18" ht="17.25" customHeight="1">
      <c r="A18" s="8"/>
      <c r="B18" s="8"/>
      <c r="C18" s="8"/>
      <c r="D18" s="10" t="s">
        <v>2</v>
      </c>
      <c r="E18" s="10"/>
      <c r="F18" s="10"/>
      <c r="G18" s="34">
        <v>500</v>
      </c>
      <c r="H18" s="44"/>
      <c r="I18" s="44"/>
      <c r="J18" s="34">
        <v>26</v>
      </c>
      <c r="K18" s="44"/>
      <c r="L18" s="44"/>
      <c r="M18" s="34">
        <v>12</v>
      </c>
      <c r="N18" s="44"/>
      <c r="O18" s="44"/>
      <c r="P18" s="37">
        <f>G18*J18*M18</f>
        <v>156000</v>
      </c>
      <c r="Q18" s="47"/>
      <c r="R18" s="47"/>
    </row>
    <row r="19" spans="1:18" ht="17.25" customHeight="1">
      <c r="A19" s="8"/>
      <c r="B19" s="8"/>
      <c r="C19" s="8"/>
      <c r="D19" s="10" t="s">
        <v>25</v>
      </c>
      <c r="E19" s="10"/>
      <c r="F19" s="10"/>
      <c r="G19" s="34">
        <v>15000</v>
      </c>
      <c r="H19" s="44"/>
      <c r="I19" s="44"/>
      <c r="J19" s="34">
        <v>26</v>
      </c>
      <c r="K19" s="44"/>
      <c r="L19" s="44"/>
      <c r="M19" s="34">
        <v>1</v>
      </c>
      <c r="N19" s="44"/>
      <c r="O19" s="44"/>
      <c r="P19" s="37">
        <f>G19*J19*M19</f>
        <v>390000</v>
      </c>
      <c r="Q19" s="47"/>
      <c r="R19" s="47"/>
    </row>
    <row r="20" spans="1:18" ht="17.25" customHeight="1">
      <c r="A20" s="8"/>
      <c r="B20" s="8"/>
      <c r="C20" s="8"/>
      <c r="D20" s="11" t="s">
        <v>13</v>
      </c>
      <c r="E20" s="11"/>
      <c r="F20" s="11"/>
      <c r="G20" s="35">
        <v>13000</v>
      </c>
      <c r="H20" s="45"/>
      <c r="I20" s="45"/>
      <c r="J20" s="35">
        <v>26</v>
      </c>
      <c r="K20" s="45"/>
      <c r="L20" s="45"/>
      <c r="M20" s="35">
        <v>1</v>
      </c>
      <c r="N20" s="45"/>
      <c r="O20" s="45"/>
      <c r="P20" s="38">
        <f>G20*J20*M20</f>
        <v>338000</v>
      </c>
      <c r="Q20" s="48"/>
      <c r="R20" s="48"/>
    </row>
    <row r="21" spans="1:18" ht="17.25" customHeight="1">
      <c r="A21" s="13" t="s">
        <v>55</v>
      </c>
      <c r="B21" s="13"/>
      <c r="C21" s="13"/>
      <c r="D21" s="13"/>
      <c r="E21" s="13"/>
      <c r="F21" s="13"/>
      <c r="G21" s="13"/>
      <c r="H21" s="13"/>
      <c r="I21" s="13"/>
      <c r="J21" s="13"/>
      <c r="K21" s="13"/>
      <c r="L21" s="13"/>
      <c r="M21" s="13"/>
      <c r="N21" s="13"/>
      <c r="O21" s="13"/>
      <c r="P21" s="83">
        <f>SUM(P17:R20)</f>
        <v>1222000</v>
      </c>
      <c r="Q21" s="92"/>
      <c r="R21" s="92"/>
    </row>
    <row r="22" spans="1:18" ht="7.5" customHeight="1"/>
    <row r="23" spans="1:18" ht="17.25" customHeight="1">
      <c r="A23" s="14" t="s">
        <v>66</v>
      </c>
      <c r="B23" s="8"/>
      <c r="C23" s="8"/>
      <c r="D23" s="8" t="s">
        <v>27</v>
      </c>
      <c r="E23" s="8"/>
      <c r="F23" s="8"/>
      <c r="G23" s="8" t="s">
        <v>39</v>
      </c>
      <c r="H23" s="8"/>
      <c r="I23" s="8"/>
      <c r="J23" s="8" t="s">
        <v>52</v>
      </c>
      <c r="K23" s="8"/>
      <c r="L23" s="8"/>
      <c r="M23" s="8" t="s">
        <v>54</v>
      </c>
      <c r="N23" s="8"/>
      <c r="O23" s="8"/>
      <c r="P23" s="8" t="s">
        <v>45</v>
      </c>
      <c r="Q23" s="8"/>
      <c r="R23" s="8"/>
    </row>
    <row r="24" spans="1:18" ht="17.25" customHeight="1">
      <c r="A24" s="8"/>
      <c r="B24" s="8"/>
      <c r="C24" s="8"/>
      <c r="D24" s="9" t="s">
        <v>48</v>
      </c>
      <c r="E24" s="9"/>
      <c r="F24" s="9"/>
      <c r="G24" s="36">
        <v>20000</v>
      </c>
      <c r="H24" s="46"/>
      <c r="I24" s="46"/>
      <c r="J24" s="53">
        <v>12</v>
      </c>
      <c r="K24" s="63"/>
      <c r="L24" s="63"/>
      <c r="M24" s="53">
        <v>1</v>
      </c>
      <c r="N24" s="63"/>
      <c r="O24" s="63"/>
      <c r="P24" s="36">
        <f>G24*J24*M24</f>
        <v>240000</v>
      </c>
      <c r="Q24" s="46"/>
      <c r="R24" s="46"/>
    </row>
    <row r="25" spans="1:18" ht="17.25" customHeight="1">
      <c r="A25" s="8"/>
      <c r="B25" s="8"/>
      <c r="C25" s="8"/>
      <c r="D25" s="10" t="s">
        <v>0</v>
      </c>
      <c r="E25" s="10"/>
      <c r="F25" s="10"/>
      <c r="G25" s="37">
        <v>2000</v>
      </c>
      <c r="H25" s="47"/>
      <c r="I25" s="47"/>
      <c r="J25" s="54">
        <v>12</v>
      </c>
      <c r="K25" s="64"/>
      <c r="L25" s="64"/>
      <c r="M25" s="54">
        <v>1</v>
      </c>
      <c r="N25" s="64"/>
      <c r="O25" s="64"/>
      <c r="P25" s="37">
        <f>G25*J25*M25</f>
        <v>24000</v>
      </c>
      <c r="Q25" s="47"/>
      <c r="R25" s="47"/>
    </row>
    <row r="26" spans="1:18" ht="17.25" customHeight="1">
      <c r="A26" s="8"/>
      <c r="B26" s="8"/>
      <c r="C26" s="8"/>
      <c r="D26" s="10" t="s">
        <v>50</v>
      </c>
      <c r="E26" s="10"/>
      <c r="F26" s="10"/>
      <c r="G26" s="37">
        <v>1000</v>
      </c>
      <c r="H26" s="47"/>
      <c r="I26" s="47"/>
      <c r="J26" s="54">
        <v>12</v>
      </c>
      <c r="K26" s="64"/>
      <c r="L26" s="64"/>
      <c r="M26" s="54">
        <v>1</v>
      </c>
      <c r="N26" s="64"/>
      <c r="O26" s="64"/>
      <c r="P26" s="37">
        <f>G26*J26*M26</f>
        <v>12000</v>
      </c>
      <c r="Q26" s="47"/>
      <c r="R26" s="47"/>
    </row>
    <row r="27" spans="1:18" ht="17.25" customHeight="1">
      <c r="A27" s="8"/>
      <c r="B27" s="8"/>
      <c r="C27" s="8"/>
      <c r="D27" s="11" t="s">
        <v>3</v>
      </c>
      <c r="E27" s="11"/>
      <c r="F27" s="11"/>
      <c r="G27" s="38">
        <v>2000</v>
      </c>
      <c r="H27" s="48"/>
      <c r="I27" s="48"/>
      <c r="J27" s="55">
        <v>12</v>
      </c>
      <c r="K27" s="65"/>
      <c r="L27" s="65"/>
      <c r="M27" s="55">
        <v>1</v>
      </c>
      <c r="N27" s="65"/>
      <c r="O27" s="65"/>
      <c r="P27" s="38">
        <f>G27*J27*M27</f>
        <v>24000</v>
      </c>
      <c r="Q27" s="48"/>
      <c r="R27" s="48"/>
    </row>
    <row r="28" spans="1:18" ht="17.25" customHeight="1">
      <c r="A28" s="13" t="s">
        <v>55</v>
      </c>
      <c r="B28" s="13"/>
      <c r="C28" s="13"/>
      <c r="D28" s="13"/>
      <c r="E28" s="13"/>
      <c r="F28" s="13"/>
      <c r="G28" s="13"/>
      <c r="H28" s="13"/>
      <c r="I28" s="13"/>
      <c r="J28" s="13"/>
      <c r="K28" s="13"/>
      <c r="L28" s="13"/>
      <c r="M28" s="13"/>
      <c r="N28" s="13"/>
      <c r="O28" s="13"/>
      <c r="P28" s="83">
        <f>SUM(P24:R27)</f>
        <v>300000</v>
      </c>
      <c r="Q28" s="92"/>
      <c r="R28" s="92"/>
    </row>
    <row r="29" spans="1:18" ht="7.5" customHeight="1"/>
    <row r="30" spans="1:18" ht="17.25" customHeight="1">
      <c r="A30" s="8" t="s">
        <v>31</v>
      </c>
      <c r="B30" s="8"/>
      <c r="C30" s="8"/>
      <c r="D30" s="8" t="s">
        <v>27</v>
      </c>
      <c r="E30" s="8"/>
      <c r="F30" s="8"/>
      <c r="G30" s="8" t="s">
        <v>39</v>
      </c>
      <c r="H30" s="8"/>
      <c r="I30" s="8"/>
      <c r="J30" s="8" t="s">
        <v>43</v>
      </c>
      <c r="K30" s="8"/>
      <c r="L30" s="8"/>
      <c r="M30" s="8" t="s">
        <v>54</v>
      </c>
      <c r="N30" s="8"/>
      <c r="O30" s="8"/>
      <c r="P30" s="8" t="s">
        <v>45</v>
      </c>
      <c r="Q30" s="8"/>
      <c r="R30" s="8"/>
    </row>
    <row r="31" spans="1:18" ht="17.25" customHeight="1">
      <c r="A31" s="8"/>
      <c r="B31" s="8"/>
      <c r="C31" s="8"/>
      <c r="D31" s="9" t="s">
        <v>47</v>
      </c>
      <c r="E31" s="9"/>
      <c r="F31" s="9"/>
      <c r="G31" s="33">
        <v>3000</v>
      </c>
      <c r="H31" s="43"/>
      <c r="I31" s="43"/>
      <c r="J31" s="56">
        <v>377</v>
      </c>
      <c r="K31" s="66"/>
      <c r="L31" s="66"/>
      <c r="M31" s="56">
        <v>1</v>
      </c>
      <c r="N31" s="66"/>
      <c r="O31" s="66"/>
      <c r="P31" s="36">
        <f>G31*J31*M31</f>
        <v>1131000</v>
      </c>
      <c r="Q31" s="46"/>
      <c r="R31" s="46"/>
    </row>
    <row r="32" spans="1:18" ht="17.25" customHeight="1">
      <c r="A32" s="8"/>
      <c r="B32" s="8"/>
      <c r="C32" s="8"/>
      <c r="D32" s="10" t="s">
        <v>24</v>
      </c>
      <c r="E32" s="10"/>
      <c r="F32" s="10"/>
      <c r="G32" s="34">
        <v>450</v>
      </c>
      <c r="H32" s="44"/>
      <c r="I32" s="44"/>
      <c r="J32" s="57">
        <v>377</v>
      </c>
      <c r="K32" s="67"/>
      <c r="L32" s="67"/>
      <c r="M32" s="57">
        <v>1</v>
      </c>
      <c r="N32" s="67"/>
      <c r="O32" s="67"/>
      <c r="P32" s="37">
        <f>G32*J32*M32</f>
        <v>169650</v>
      </c>
      <c r="Q32" s="47"/>
      <c r="R32" s="47"/>
    </row>
    <row r="33" spans="1:18" ht="17.25" customHeight="1">
      <c r="A33" s="8"/>
      <c r="B33" s="8"/>
      <c r="C33" s="8"/>
      <c r="D33" s="10" t="s">
        <v>51</v>
      </c>
      <c r="E33" s="10"/>
      <c r="F33" s="10"/>
      <c r="G33" s="34">
        <v>300</v>
      </c>
      <c r="H33" s="44"/>
      <c r="I33" s="44"/>
      <c r="J33" s="57">
        <v>377</v>
      </c>
      <c r="K33" s="67"/>
      <c r="L33" s="67"/>
      <c r="M33" s="57">
        <v>1</v>
      </c>
      <c r="N33" s="67"/>
      <c r="O33" s="67"/>
      <c r="P33" s="37">
        <f>G33*J33*M33</f>
        <v>113100</v>
      </c>
      <c r="Q33" s="47"/>
      <c r="R33" s="47"/>
    </row>
    <row r="34" spans="1:18" ht="17.25" customHeight="1">
      <c r="A34" s="8"/>
      <c r="B34" s="8"/>
      <c r="C34" s="8"/>
      <c r="D34" s="11" t="s">
        <v>33</v>
      </c>
      <c r="E34" s="11"/>
      <c r="F34" s="11"/>
      <c r="G34" s="35">
        <v>15000</v>
      </c>
      <c r="H34" s="45"/>
      <c r="I34" s="45"/>
      <c r="J34" s="58">
        <v>1</v>
      </c>
      <c r="K34" s="68"/>
      <c r="L34" s="68"/>
      <c r="M34" s="58">
        <v>2</v>
      </c>
      <c r="N34" s="68"/>
      <c r="O34" s="68"/>
      <c r="P34" s="38">
        <f>G34*J34*M34</f>
        <v>30000</v>
      </c>
      <c r="Q34" s="48"/>
      <c r="R34" s="48"/>
    </row>
    <row r="35" spans="1:18" ht="17.25" customHeight="1">
      <c r="A35" s="13" t="s">
        <v>55</v>
      </c>
      <c r="B35" s="13"/>
      <c r="C35" s="13"/>
      <c r="D35" s="13"/>
      <c r="E35" s="13"/>
      <c r="F35" s="13"/>
      <c r="G35" s="13"/>
      <c r="H35" s="13"/>
      <c r="I35" s="13"/>
      <c r="J35" s="13"/>
      <c r="K35" s="13"/>
      <c r="L35" s="13"/>
      <c r="M35" s="13"/>
      <c r="N35" s="13"/>
      <c r="O35" s="13"/>
      <c r="P35" s="83">
        <f>SUM(P31:R34)</f>
        <v>1443750</v>
      </c>
      <c r="Q35" s="92"/>
      <c r="R35" s="92"/>
    </row>
    <row r="36" spans="1:18" ht="7.5" customHeight="1"/>
    <row r="37" spans="1:18" ht="17.25" customHeight="1">
      <c r="A37" s="14" t="s">
        <v>67</v>
      </c>
      <c r="B37" s="8"/>
      <c r="C37" s="8"/>
      <c r="D37" s="8" t="s">
        <v>27</v>
      </c>
      <c r="E37" s="8"/>
      <c r="F37" s="8"/>
      <c r="G37" s="39" t="s">
        <v>39</v>
      </c>
      <c r="H37" s="49"/>
      <c r="I37" s="51"/>
      <c r="J37" s="59" t="s">
        <v>43</v>
      </c>
      <c r="K37" s="59"/>
      <c r="L37" s="59"/>
      <c r="M37" s="59" t="s">
        <v>52</v>
      </c>
      <c r="N37" s="59"/>
      <c r="O37" s="59"/>
      <c r="P37" s="59" t="s">
        <v>45</v>
      </c>
      <c r="Q37" s="59"/>
      <c r="R37" s="59"/>
    </row>
    <row r="38" spans="1:18" ht="17.25" customHeight="1">
      <c r="A38" s="8"/>
      <c r="B38" s="8"/>
      <c r="C38" s="8"/>
      <c r="D38" s="9" t="s">
        <v>64</v>
      </c>
      <c r="E38" s="9"/>
      <c r="F38" s="9"/>
      <c r="G38" s="36">
        <v>2000</v>
      </c>
      <c r="H38" s="46"/>
      <c r="I38" s="46"/>
      <c r="J38" s="53">
        <v>80</v>
      </c>
      <c r="K38" s="63"/>
      <c r="L38" s="63"/>
      <c r="M38" s="53">
        <v>12</v>
      </c>
      <c r="N38" s="63"/>
      <c r="O38" s="63"/>
      <c r="P38" s="36">
        <f>G38*J38*M38</f>
        <v>1920000</v>
      </c>
      <c r="Q38" s="46"/>
      <c r="R38" s="46"/>
    </row>
    <row r="39" spans="1:18" ht="17.25" customHeight="1">
      <c r="A39" s="8"/>
      <c r="B39" s="8"/>
      <c r="C39" s="8"/>
      <c r="D39" s="11" t="s">
        <v>65</v>
      </c>
      <c r="E39" s="11"/>
      <c r="F39" s="11"/>
      <c r="G39" s="38">
        <v>2000</v>
      </c>
      <c r="H39" s="48"/>
      <c r="I39" s="48"/>
      <c r="J39" s="55">
        <v>80</v>
      </c>
      <c r="K39" s="65"/>
      <c r="L39" s="65"/>
      <c r="M39" s="55">
        <v>12</v>
      </c>
      <c r="N39" s="65"/>
      <c r="O39" s="65"/>
      <c r="P39" s="38">
        <f>G39*J39*M39</f>
        <v>1920000</v>
      </c>
      <c r="Q39" s="48"/>
      <c r="R39" s="48"/>
    </row>
    <row r="40" spans="1:18" ht="17.25" customHeight="1">
      <c r="A40" s="13" t="s">
        <v>55</v>
      </c>
      <c r="B40" s="13"/>
      <c r="C40" s="13"/>
      <c r="D40" s="13"/>
      <c r="E40" s="13"/>
      <c r="F40" s="13"/>
      <c r="G40" s="13"/>
      <c r="H40" s="13"/>
      <c r="I40" s="13"/>
      <c r="J40" s="13"/>
      <c r="K40" s="13"/>
      <c r="L40" s="13"/>
      <c r="M40" s="13"/>
      <c r="N40" s="13"/>
      <c r="O40" s="13"/>
      <c r="P40" s="83">
        <f>SUM(P38:R39)</f>
        <v>3840000</v>
      </c>
      <c r="Q40" s="92"/>
      <c r="R40" s="92"/>
    </row>
    <row r="41" spans="1:18" ht="7.5" customHeight="1"/>
    <row r="42" spans="1:18" ht="17.25" customHeight="1">
      <c r="A42" s="8" t="s">
        <v>46</v>
      </c>
      <c r="B42" s="8"/>
      <c r="C42" s="8"/>
      <c r="D42" s="8" t="s">
        <v>27</v>
      </c>
      <c r="E42" s="8"/>
      <c r="F42" s="8"/>
      <c r="G42" s="8" t="s">
        <v>39</v>
      </c>
      <c r="H42" s="8"/>
      <c r="I42" s="8"/>
      <c r="J42" s="60" t="s">
        <v>52</v>
      </c>
      <c r="K42" s="69"/>
      <c r="L42" s="73"/>
      <c r="M42" s="8" t="s">
        <v>54</v>
      </c>
      <c r="N42" s="8"/>
      <c r="O42" s="8"/>
      <c r="P42" s="8" t="s">
        <v>45</v>
      </c>
      <c r="Q42" s="8"/>
      <c r="R42" s="8"/>
    </row>
    <row r="43" spans="1:18" ht="17.25" customHeight="1">
      <c r="A43" s="8"/>
      <c r="B43" s="8"/>
      <c r="C43" s="8"/>
      <c r="D43" s="13" t="s">
        <v>19</v>
      </c>
      <c r="E43" s="13"/>
      <c r="F43" s="13"/>
      <c r="G43" s="40">
        <v>20000</v>
      </c>
      <c r="H43" s="50"/>
      <c r="I43" s="50"/>
      <c r="J43" s="61">
        <v>12</v>
      </c>
      <c r="K43" s="70"/>
      <c r="L43" s="70"/>
      <c r="M43" s="61">
        <v>2</v>
      </c>
      <c r="N43" s="70"/>
      <c r="O43" s="70"/>
      <c r="P43" s="83">
        <f>G43*J43*M43</f>
        <v>480000</v>
      </c>
      <c r="Q43" s="92"/>
      <c r="R43" s="92"/>
    </row>
    <row r="44" spans="1:18" ht="17.25" customHeight="1">
      <c r="A44" s="8"/>
      <c r="B44" s="8"/>
      <c r="C44" s="8"/>
      <c r="D44" s="8" t="s">
        <v>27</v>
      </c>
      <c r="E44" s="8"/>
      <c r="F44" s="8"/>
      <c r="G44" s="8" t="s">
        <v>39</v>
      </c>
      <c r="H44" s="8"/>
      <c r="I44" s="8"/>
      <c r="J44" s="8" t="s">
        <v>43</v>
      </c>
      <c r="K44" s="8"/>
      <c r="L44" s="8"/>
      <c r="M44" s="76"/>
      <c r="N44" s="76"/>
      <c r="O44" s="76"/>
      <c r="P44" s="8" t="s">
        <v>45</v>
      </c>
      <c r="Q44" s="8"/>
      <c r="R44" s="8"/>
    </row>
    <row r="45" spans="1:18" ht="17.25" customHeight="1">
      <c r="A45" s="8"/>
      <c r="B45" s="8"/>
      <c r="C45" s="8"/>
      <c r="D45" s="25" t="s">
        <v>7</v>
      </c>
      <c r="E45" s="25"/>
      <c r="F45" s="25"/>
      <c r="G45" s="40">
        <v>1500</v>
      </c>
      <c r="H45" s="50"/>
      <c r="I45" s="50"/>
      <c r="J45" s="61">
        <v>377</v>
      </c>
      <c r="K45" s="70"/>
      <c r="L45" s="70"/>
      <c r="M45" s="62"/>
      <c r="N45" s="71"/>
      <c r="O45" s="71"/>
      <c r="P45" s="83">
        <f>G45*J45</f>
        <v>565500</v>
      </c>
      <c r="Q45" s="92"/>
      <c r="R45" s="92"/>
    </row>
    <row r="46" spans="1:18" ht="17.25" customHeight="1">
      <c r="A46" s="13" t="s">
        <v>55</v>
      </c>
      <c r="B46" s="13"/>
      <c r="C46" s="13"/>
      <c r="D46" s="13"/>
      <c r="E46" s="13"/>
      <c r="F46" s="13"/>
      <c r="G46" s="13"/>
      <c r="H46" s="13"/>
      <c r="I46" s="13"/>
      <c r="J46" s="13"/>
      <c r="K46" s="13"/>
      <c r="L46" s="13"/>
      <c r="M46" s="13"/>
      <c r="N46" s="13"/>
      <c r="O46" s="13"/>
      <c r="P46" s="83">
        <f>SUM(P43:R45)</f>
        <v>1045500</v>
      </c>
      <c r="Q46" s="92"/>
      <c r="R46" s="92"/>
    </row>
    <row r="47" spans="1:18" ht="7.5" customHeight="1"/>
    <row r="48" spans="1:18" ht="17.25" customHeight="1">
      <c r="A48" s="15" t="s">
        <v>49</v>
      </c>
      <c r="B48" s="22"/>
      <c r="C48" s="22"/>
      <c r="D48" s="22"/>
      <c r="E48" s="22"/>
      <c r="F48" s="30"/>
      <c r="G48" s="41" t="s">
        <v>39</v>
      </c>
      <c r="H48" s="41"/>
      <c r="I48" s="41"/>
      <c r="J48" s="41" t="s">
        <v>43</v>
      </c>
      <c r="K48" s="41"/>
      <c r="L48" s="41"/>
      <c r="M48" s="77"/>
      <c r="N48" s="77"/>
      <c r="O48" s="77"/>
      <c r="P48" s="41" t="s">
        <v>45</v>
      </c>
      <c r="Q48" s="41"/>
      <c r="R48" s="41"/>
    </row>
    <row r="49" spans="1:28" ht="17.25" customHeight="1">
      <c r="A49" s="16"/>
      <c r="B49" s="23"/>
      <c r="C49" s="23"/>
      <c r="D49" s="23"/>
      <c r="E49" s="23"/>
      <c r="F49" s="31"/>
      <c r="G49" s="40">
        <v>2000</v>
      </c>
      <c r="H49" s="50"/>
      <c r="I49" s="50"/>
      <c r="J49" s="61">
        <v>377</v>
      </c>
      <c r="K49" s="70"/>
      <c r="L49" s="70"/>
      <c r="M49" s="62"/>
      <c r="N49" s="71"/>
      <c r="O49" s="71"/>
      <c r="P49" s="83">
        <f>G49*J49</f>
        <v>754000</v>
      </c>
      <c r="Q49" s="92"/>
      <c r="R49" s="92"/>
    </row>
    <row r="50" spans="1:28" ht="17.25" customHeight="1">
      <c r="A50" s="13" t="s">
        <v>55</v>
      </c>
      <c r="B50" s="13"/>
      <c r="C50" s="13"/>
      <c r="D50" s="13"/>
      <c r="E50" s="13"/>
      <c r="F50" s="13"/>
      <c r="G50" s="13"/>
      <c r="H50" s="13"/>
      <c r="I50" s="13"/>
      <c r="J50" s="13"/>
      <c r="K50" s="13"/>
      <c r="L50" s="13"/>
      <c r="M50" s="13"/>
      <c r="N50" s="13"/>
      <c r="O50" s="13"/>
      <c r="P50" s="83">
        <f>SUM(P49:R49)</f>
        <v>754000</v>
      </c>
      <c r="Q50" s="92"/>
      <c r="R50" s="92"/>
    </row>
    <row r="51" spans="1:28" ht="7.5" customHeight="1"/>
    <row r="52" spans="1:28" ht="17.25" customHeight="1">
      <c r="A52" s="15" t="s">
        <v>57</v>
      </c>
      <c r="B52" s="22"/>
      <c r="C52" s="22"/>
      <c r="D52" s="22"/>
      <c r="E52" s="22"/>
      <c r="F52" s="30"/>
      <c r="G52" s="8" t="s">
        <v>39</v>
      </c>
      <c r="H52" s="8"/>
      <c r="I52" s="8"/>
      <c r="J52" s="8" t="s">
        <v>43</v>
      </c>
      <c r="K52" s="8"/>
      <c r="L52" s="8"/>
      <c r="M52" s="76"/>
      <c r="N52" s="76"/>
      <c r="O52" s="76"/>
      <c r="P52" s="8" t="s">
        <v>45</v>
      </c>
      <c r="Q52" s="8"/>
      <c r="R52" s="8"/>
    </row>
    <row r="53" spans="1:28" ht="17.25" customHeight="1">
      <c r="A53" s="16"/>
      <c r="B53" s="23"/>
      <c r="C53" s="23"/>
      <c r="D53" s="23"/>
      <c r="E53" s="23"/>
      <c r="F53" s="31"/>
      <c r="G53" s="40">
        <v>1500</v>
      </c>
      <c r="H53" s="50"/>
      <c r="I53" s="50"/>
      <c r="J53" s="61">
        <v>377</v>
      </c>
      <c r="K53" s="70"/>
      <c r="L53" s="70"/>
      <c r="M53" s="62"/>
      <c r="N53" s="71"/>
      <c r="O53" s="71"/>
      <c r="P53" s="83">
        <f>G53*J53</f>
        <v>565500</v>
      </c>
      <c r="Q53" s="92"/>
      <c r="R53" s="92"/>
    </row>
    <row r="54" spans="1:28" ht="17.25" customHeight="1">
      <c r="A54" s="13" t="s">
        <v>55</v>
      </c>
      <c r="B54" s="13"/>
      <c r="C54" s="13"/>
      <c r="D54" s="13"/>
      <c r="E54" s="13"/>
      <c r="F54" s="13"/>
      <c r="G54" s="13"/>
      <c r="H54" s="13"/>
      <c r="I54" s="13"/>
      <c r="J54" s="13"/>
      <c r="K54" s="13"/>
      <c r="L54" s="13"/>
      <c r="M54" s="13"/>
      <c r="N54" s="13"/>
      <c r="O54" s="13"/>
      <c r="P54" s="83">
        <f>SUM(P53:R53)</f>
        <v>565500</v>
      </c>
      <c r="Q54" s="92"/>
      <c r="R54" s="92"/>
    </row>
    <row r="55" spans="1:28" ht="7.5" customHeight="1"/>
    <row r="56" spans="1:28" ht="17.25" customHeight="1">
      <c r="A56" s="8" t="s">
        <v>21</v>
      </c>
      <c r="B56" s="8"/>
      <c r="C56" s="8"/>
      <c r="D56" s="8" t="s">
        <v>27</v>
      </c>
      <c r="E56" s="8"/>
      <c r="F56" s="8"/>
      <c r="G56" s="8" t="s">
        <v>39</v>
      </c>
      <c r="H56" s="8"/>
      <c r="I56" s="8"/>
      <c r="J56" s="60" t="s">
        <v>52</v>
      </c>
      <c r="K56" s="69"/>
      <c r="L56" s="73"/>
      <c r="M56" s="8" t="s">
        <v>54</v>
      </c>
      <c r="N56" s="8"/>
      <c r="O56" s="8"/>
      <c r="P56" s="8" t="s">
        <v>45</v>
      </c>
      <c r="Q56" s="8"/>
      <c r="R56" s="8"/>
    </row>
    <row r="57" spans="1:28" ht="17.25" customHeight="1">
      <c r="A57" s="8"/>
      <c r="B57" s="8"/>
      <c r="C57" s="8"/>
      <c r="D57" s="13" t="s">
        <v>58</v>
      </c>
      <c r="E57" s="13"/>
      <c r="F57" s="13"/>
      <c r="G57" s="40">
        <v>3000</v>
      </c>
      <c r="H57" s="50"/>
      <c r="I57" s="50"/>
      <c r="J57" s="61">
        <v>12</v>
      </c>
      <c r="K57" s="70"/>
      <c r="L57" s="70"/>
      <c r="M57" s="61">
        <v>2</v>
      </c>
      <c r="N57" s="70"/>
      <c r="O57" s="70"/>
      <c r="P57" s="83">
        <f>G57*J57*M57</f>
        <v>72000</v>
      </c>
      <c r="Q57" s="92"/>
      <c r="R57" s="92"/>
    </row>
    <row r="58" spans="1:28" ht="17.25" customHeight="1">
      <c r="A58" s="8"/>
      <c r="B58" s="8"/>
      <c r="C58" s="8"/>
      <c r="D58" s="13" t="s">
        <v>34</v>
      </c>
      <c r="E58" s="13"/>
      <c r="F58" s="13"/>
      <c r="G58" s="40">
        <v>30000</v>
      </c>
      <c r="H58" s="50"/>
      <c r="I58" s="50"/>
      <c r="J58" s="62"/>
      <c r="K58" s="71"/>
      <c r="L58" s="71"/>
      <c r="M58" s="78">
        <v>2</v>
      </c>
      <c r="N58" s="82"/>
      <c r="O58" s="82"/>
      <c r="P58" s="83">
        <f>G58*M58</f>
        <v>60000</v>
      </c>
      <c r="Q58" s="92"/>
      <c r="R58" s="92"/>
    </row>
    <row r="59" spans="1:28" ht="17.25" customHeight="1">
      <c r="A59" s="13" t="s">
        <v>55</v>
      </c>
      <c r="B59" s="13"/>
      <c r="C59" s="13"/>
      <c r="D59" s="13"/>
      <c r="E59" s="13"/>
      <c r="F59" s="13"/>
      <c r="G59" s="13"/>
      <c r="H59" s="13"/>
      <c r="I59" s="13"/>
      <c r="J59" s="13"/>
      <c r="K59" s="13"/>
      <c r="L59" s="13"/>
      <c r="M59" s="13"/>
      <c r="N59" s="13"/>
      <c r="O59" s="13"/>
      <c r="P59" s="83">
        <f>SUM(P57:R58)</f>
        <v>132000</v>
      </c>
      <c r="Q59" s="92"/>
      <c r="R59" s="92"/>
    </row>
    <row r="60" spans="1:28" ht="7.5" customHeight="1"/>
    <row r="61" spans="1:28" ht="17.25" customHeight="1">
      <c r="A61" s="12" t="s">
        <v>35</v>
      </c>
      <c r="B61" s="12"/>
      <c r="C61" s="12"/>
      <c r="D61" s="12"/>
      <c r="E61" s="12"/>
      <c r="F61" s="12"/>
      <c r="G61" s="12"/>
      <c r="H61" s="12"/>
      <c r="I61" s="12"/>
      <c r="J61" s="12"/>
      <c r="K61" s="12"/>
      <c r="L61" s="12"/>
      <c r="M61" s="12"/>
      <c r="N61" s="12"/>
      <c r="O61" s="86"/>
      <c r="P61" s="89">
        <f>P21+P28+P35+P40+P46+P50+P54+P59</f>
        <v>9302750</v>
      </c>
      <c r="Q61" s="93"/>
      <c r="R61" s="96"/>
      <c r="S61" s="97" t="s">
        <v>62</v>
      </c>
    </row>
    <row r="62" spans="1:28" ht="7.5" customHeight="1"/>
    <row r="63" spans="1:28" ht="17.25" customHeight="1">
      <c r="A63" s="7" t="s">
        <v>42</v>
      </c>
      <c r="F63" s="1" t="s">
        <v>38</v>
      </c>
      <c r="L63" s="74">
        <v>5</v>
      </c>
      <c r="M63" s="79"/>
      <c r="N63" s="1" t="s">
        <v>14</v>
      </c>
      <c r="T63" s="7" t="s">
        <v>15</v>
      </c>
      <c r="U63" s="21"/>
      <c r="V63" s="21"/>
      <c r="W63" s="21"/>
      <c r="X63" s="21"/>
    </row>
    <row r="64" spans="1:28" ht="17.25" customHeight="1">
      <c r="A64" s="17" t="s">
        <v>29</v>
      </c>
      <c r="B64" s="24"/>
      <c r="C64" s="24"/>
      <c r="D64" s="24"/>
      <c r="E64" s="29" t="s">
        <v>60</v>
      </c>
      <c r="F64" s="32">
        <f>P13</f>
        <v>36400000</v>
      </c>
      <c r="G64" s="42"/>
      <c r="H64" s="42"/>
      <c r="I64" s="42"/>
      <c r="J64" s="24" t="s">
        <v>59</v>
      </c>
      <c r="K64" s="72">
        <f>L63</f>
        <v>5</v>
      </c>
      <c r="L64" s="75" t="s">
        <v>61</v>
      </c>
      <c r="M64" s="80"/>
      <c r="N64" s="83">
        <f>F64*K64%</f>
        <v>1820000</v>
      </c>
      <c r="O64" s="83"/>
      <c r="P64" s="83"/>
      <c r="Q64" s="83"/>
      <c r="T64" s="102" t="s">
        <v>29</v>
      </c>
      <c r="U64" s="105"/>
      <c r="V64" s="105"/>
      <c r="W64" s="105"/>
      <c r="X64" s="108" t="s">
        <v>60</v>
      </c>
      <c r="Y64" s="112">
        <f>P13</f>
        <v>36400000</v>
      </c>
      <c r="Z64" s="112"/>
      <c r="AA64" s="112"/>
      <c r="AB64" s="112"/>
    </row>
    <row r="65" spans="1:28" ht="17.25" customHeight="1">
      <c r="A65" s="17" t="s">
        <v>32</v>
      </c>
      <c r="B65" s="24"/>
      <c r="C65" s="24"/>
      <c r="D65" s="24"/>
      <c r="E65" s="29" t="s">
        <v>62</v>
      </c>
      <c r="F65" s="32">
        <f>P61</f>
        <v>9302750</v>
      </c>
      <c r="G65" s="42"/>
      <c r="H65" s="42"/>
      <c r="I65" s="42"/>
      <c r="J65" s="24" t="s">
        <v>59</v>
      </c>
      <c r="K65" s="72">
        <f>L63</f>
        <v>5</v>
      </c>
      <c r="L65" s="75" t="s">
        <v>61</v>
      </c>
      <c r="M65" s="80"/>
      <c r="N65" s="84">
        <f>F65*K65%</f>
        <v>465137.5</v>
      </c>
      <c r="O65" s="84"/>
      <c r="P65" s="84"/>
      <c r="Q65" s="84"/>
      <c r="T65" s="103" t="s">
        <v>32</v>
      </c>
      <c r="U65" s="106"/>
      <c r="V65" s="106"/>
      <c r="W65" s="106"/>
      <c r="X65" s="109" t="s">
        <v>62</v>
      </c>
      <c r="Y65" s="113">
        <f>P61</f>
        <v>9302750</v>
      </c>
      <c r="Z65" s="113"/>
      <c r="AA65" s="113"/>
      <c r="AB65" s="113"/>
    </row>
    <row r="66" spans="1:28" ht="17.25" customHeight="1">
      <c r="A66" s="18" t="s">
        <v>12</v>
      </c>
      <c r="B66" s="18"/>
      <c r="C66" s="18"/>
      <c r="D66" s="18"/>
      <c r="E66" s="18"/>
      <c r="F66" s="18"/>
      <c r="G66" s="18"/>
      <c r="H66" s="18"/>
      <c r="I66" s="18"/>
      <c r="J66" s="18"/>
      <c r="K66" s="18"/>
      <c r="L66" s="18"/>
      <c r="M66" s="81"/>
      <c r="N66" s="85">
        <f>ROUNDDOWN(SUM(N64:Q65),-3)</f>
        <v>2285000</v>
      </c>
      <c r="O66" s="87"/>
      <c r="P66" s="87"/>
      <c r="Q66" s="94"/>
      <c r="R66" s="97" t="s">
        <v>22</v>
      </c>
      <c r="T66" s="104" t="s">
        <v>41</v>
      </c>
      <c r="U66" s="107"/>
      <c r="V66" s="107"/>
      <c r="W66" s="107"/>
      <c r="X66" s="110" t="s">
        <v>22</v>
      </c>
      <c r="Y66" s="114">
        <f>N66</f>
        <v>2285000</v>
      </c>
      <c r="Z66" s="114"/>
      <c r="AA66" s="114"/>
      <c r="AB66" s="114"/>
    </row>
    <row r="67" spans="1:28" ht="18">
      <c r="T67" s="6" t="s">
        <v>10</v>
      </c>
      <c r="U67" s="6"/>
      <c r="V67" s="6"/>
      <c r="W67" s="6"/>
      <c r="X67" s="111"/>
      <c r="Y67" s="85">
        <f>SUM(Y64:AB66)</f>
        <v>47987750</v>
      </c>
      <c r="Z67" s="87"/>
      <c r="AA67" s="87"/>
      <c r="AB67" s="94"/>
    </row>
  </sheetData>
  <mergeCells count="224">
    <mergeCell ref="A1:Z1"/>
    <mergeCell ref="A2:Z2"/>
    <mergeCell ref="A3:Z3"/>
    <mergeCell ref="A5:B5"/>
    <mergeCell ref="C5:E5"/>
    <mergeCell ref="G5:I5"/>
    <mergeCell ref="J5:R5"/>
    <mergeCell ref="T7:Z7"/>
    <mergeCell ref="A8:F8"/>
    <mergeCell ref="G8:I8"/>
    <mergeCell ref="J8:L8"/>
    <mergeCell ref="M8:O8"/>
    <mergeCell ref="P8:R8"/>
    <mergeCell ref="A9:D9"/>
    <mergeCell ref="E9:F9"/>
    <mergeCell ref="G9:I9"/>
    <mergeCell ref="J9:L9"/>
    <mergeCell ref="M9:O9"/>
    <mergeCell ref="P9:R9"/>
    <mergeCell ref="A10:D10"/>
    <mergeCell ref="E10:F10"/>
    <mergeCell ref="G10:I10"/>
    <mergeCell ref="J10:L10"/>
    <mergeCell ref="M10:O10"/>
    <mergeCell ref="P10:R10"/>
    <mergeCell ref="A11:D11"/>
    <mergeCell ref="E11:F11"/>
    <mergeCell ref="G11:I11"/>
    <mergeCell ref="J11:L11"/>
    <mergeCell ref="M11:O11"/>
    <mergeCell ref="P11:R11"/>
    <mergeCell ref="A12:D12"/>
    <mergeCell ref="E12:F12"/>
    <mergeCell ref="G12:I12"/>
    <mergeCell ref="J12:L12"/>
    <mergeCell ref="M12:O12"/>
    <mergeCell ref="P12:R12"/>
    <mergeCell ref="A13:O13"/>
    <mergeCell ref="P13:R13"/>
    <mergeCell ref="D16:F16"/>
    <mergeCell ref="G16:I16"/>
    <mergeCell ref="J16:L16"/>
    <mergeCell ref="M16:O16"/>
    <mergeCell ref="P16:R16"/>
    <mergeCell ref="D17:F17"/>
    <mergeCell ref="G17:I17"/>
    <mergeCell ref="J17:L17"/>
    <mergeCell ref="M17:O17"/>
    <mergeCell ref="P17:R17"/>
    <mergeCell ref="D18:F18"/>
    <mergeCell ref="G18:I18"/>
    <mergeCell ref="J18:L18"/>
    <mergeCell ref="M18:O18"/>
    <mergeCell ref="P18:R18"/>
    <mergeCell ref="D19:F19"/>
    <mergeCell ref="G19:I19"/>
    <mergeCell ref="J19:L19"/>
    <mergeCell ref="M19:O19"/>
    <mergeCell ref="P19:R19"/>
    <mergeCell ref="D20:F20"/>
    <mergeCell ref="G20:I20"/>
    <mergeCell ref="J20:L20"/>
    <mergeCell ref="M20:O20"/>
    <mergeCell ref="P20:R20"/>
    <mergeCell ref="A21:O21"/>
    <mergeCell ref="P21:R21"/>
    <mergeCell ref="D23:F23"/>
    <mergeCell ref="G23:I23"/>
    <mergeCell ref="J23:L23"/>
    <mergeCell ref="M23:O23"/>
    <mergeCell ref="P23:R23"/>
    <mergeCell ref="D24:F24"/>
    <mergeCell ref="G24:I24"/>
    <mergeCell ref="J24:L24"/>
    <mergeCell ref="M24:O24"/>
    <mergeCell ref="P24:R24"/>
    <mergeCell ref="D25:F25"/>
    <mergeCell ref="G25:I25"/>
    <mergeCell ref="J25:L25"/>
    <mergeCell ref="M25:O25"/>
    <mergeCell ref="P25:R25"/>
    <mergeCell ref="D26:F26"/>
    <mergeCell ref="G26:I26"/>
    <mergeCell ref="J26:L26"/>
    <mergeCell ref="M26:O26"/>
    <mergeCell ref="P26:R26"/>
    <mergeCell ref="D27:F27"/>
    <mergeCell ref="G27:I27"/>
    <mergeCell ref="J27:L27"/>
    <mergeCell ref="M27:O27"/>
    <mergeCell ref="P27:R27"/>
    <mergeCell ref="A28:O28"/>
    <mergeCell ref="P28:R28"/>
    <mergeCell ref="D30:F30"/>
    <mergeCell ref="G30:I30"/>
    <mergeCell ref="J30:L30"/>
    <mergeCell ref="M30:O30"/>
    <mergeCell ref="P30:R30"/>
    <mergeCell ref="D31:F31"/>
    <mergeCell ref="G31:I31"/>
    <mergeCell ref="J31:L31"/>
    <mergeCell ref="M31:O31"/>
    <mergeCell ref="P31:R31"/>
    <mergeCell ref="D32:F32"/>
    <mergeCell ref="G32:I32"/>
    <mergeCell ref="J32:L32"/>
    <mergeCell ref="M32:O32"/>
    <mergeCell ref="P32:R32"/>
    <mergeCell ref="D33:F33"/>
    <mergeCell ref="G33:I33"/>
    <mergeCell ref="J33:L33"/>
    <mergeCell ref="M33:O33"/>
    <mergeCell ref="P33:R33"/>
    <mergeCell ref="D34:F34"/>
    <mergeCell ref="G34:I34"/>
    <mergeCell ref="J34:L34"/>
    <mergeCell ref="M34:O34"/>
    <mergeCell ref="P34:R34"/>
    <mergeCell ref="A35:O35"/>
    <mergeCell ref="P35:R35"/>
    <mergeCell ref="D37:F37"/>
    <mergeCell ref="G37:I37"/>
    <mergeCell ref="J37:L37"/>
    <mergeCell ref="M37:O37"/>
    <mergeCell ref="P37:R37"/>
    <mergeCell ref="D38:F38"/>
    <mergeCell ref="G38:I38"/>
    <mergeCell ref="J38:L38"/>
    <mergeCell ref="M38:O38"/>
    <mergeCell ref="P38:R38"/>
    <mergeCell ref="D39:F39"/>
    <mergeCell ref="G39:I39"/>
    <mergeCell ref="J39:L39"/>
    <mergeCell ref="M39:O39"/>
    <mergeCell ref="P39:R39"/>
    <mergeCell ref="A40:O40"/>
    <mergeCell ref="P40:R40"/>
    <mergeCell ref="D42:F42"/>
    <mergeCell ref="G42:I42"/>
    <mergeCell ref="J42:L42"/>
    <mergeCell ref="M42:O42"/>
    <mergeCell ref="P42:R42"/>
    <mergeCell ref="D43:F43"/>
    <mergeCell ref="G43:I43"/>
    <mergeCell ref="J43:L43"/>
    <mergeCell ref="M43:O43"/>
    <mergeCell ref="P43:R43"/>
    <mergeCell ref="D44:F44"/>
    <mergeCell ref="G44:I44"/>
    <mergeCell ref="J44:L44"/>
    <mergeCell ref="M44:O44"/>
    <mergeCell ref="P44:R44"/>
    <mergeCell ref="D45:F45"/>
    <mergeCell ref="G45:I45"/>
    <mergeCell ref="J45:L45"/>
    <mergeCell ref="M45:O45"/>
    <mergeCell ref="P45:R45"/>
    <mergeCell ref="A46:O46"/>
    <mergeCell ref="P46:R46"/>
    <mergeCell ref="G48:I48"/>
    <mergeCell ref="J48:L48"/>
    <mergeCell ref="M48:O48"/>
    <mergeCell ref="P48:R48"/>
    <mergeCell ref="G49:I49"/>
    <mergeCell ref="J49:L49"/>
    <mergeCell ref="M49:O49"/>
    <mergeCell ref="P49:R49"/>
    <mergeCell ref="A50:O50"/>
    <mergeCell ref="P50:R50"/>
    <mergeCell ref="G52:I52"/>
    <mergeCell ref="J52:L52"/>
    <mergeCell ref="M52:O52"/>
    <mergeCell ref="P52:R52"/>
    <mergeCell ref="G53:I53"/>
    <mergeCell ref="J53:L53"/>
    <mergeCell ref="M53:O53"/>
    <mergeCell ref="P53:R53"/>
    <mergeCell ref="A54:O54"/>
    <mergeCell ref="P54:R54"/>
    <mergeCell ref="D56:F56"/>
    <mergeCell ref="G56:I56"/>
    <mergeCell ref="J56:L56"/>
    <mergeCell ref="M56:O56"/>
    <mergeCell ref="P56:R56"/>
    <mergeCell ref="D57:F57"/>
    <mergeCell ref="G57:I57"/>
    <mergeCell ref="J57:L57"/>
    <mergeCell ref="M57:O57"/>
    <mergeCell ref="P57:R57"/>
    <mergeCell ref="D58:F58"/>
    <mergeCell ref="G58:I58"/>
    <mergeCell ref="J58:L58"/>
    <mergeCell ref="M58:O58"/>
    <mergeCell ref="P58:R58"/>
    <mergeCell ref="A59:O59"/>
    <mergeCell ref="P59:R59"/>
    <mergeCell ref="A61:O61"/>
    <mergeCell ref="P61:R61"/>
    <mergeCell ref="L63:M63"/>
    <mergeCell ref="A64:D64"/>
    <mergeCell ref="F64:I64"/>
    <mergeCell ref="N64:Q64"/>
    <mergeCell ref="T64:W64"/>
    <mergeCell ref="Y64:AB64"/>
    <mergeCell ref="A65:D65"/>
    <mergeCell ref="F65:I65"/>
    <mergeCell ref="N65:Q65"/>
    <mergeCell ref="T65:W65"/>
    <mergeCell ref="Y65:AB65"/>
    <mergeCell ref="A66:M66"/>
    <mergeCell ref="N66:Q66"/>
    <mergeCell ref="T66:W66"/>
    <mergeCell ref="Y66:AB66"/>
    <mergeCell ref="T67:X67"/>
    <mergeCell ref="Y67:AB67"/>
    <mergeCell ref="T5:Z6"/>
    <mergeCell ref="A16:C20"/>
    <mergeCell ref="A23:C27"/>
    <mergeCell ref="A30:C34"/>
    <mergeCell ref="A37:C39"/>
    <mergeCell ref="A42:C45"/>
    <mergeCell ref="A48:F49"/>
    <mergeCell ref="A52:F53"/>
    <mergeCell ref="A56:C58"/>
  </mergeCells>
  <phoneticPr fontId="1"/>
  <pageMargins left="0.7" right="0.7" top="0.75" bottom="0.75" header="0.3" footer="0.3"/>
  <pageSetup paperSize="9" scale="6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R08設計額</vt:lpstr>
      <vt:lpstr>R09設計額</vt:lpstr>
      <vt:lpstr>R10設計額</vt:lpstr>
      <vt:lpstr>記載例</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siki</dc:creator>
  <cp:lastModifiedBy>川幡　陽子</cp:lastModifiedBy>
  <cp:lastPrinted>2022-10-24T05:47:54Z</cp:lastPrinted>
  <dcterms:created xsi:type="dcterms:W3CDTF">2022-10-24T04:38:13Z</dcterms:created>
  <dcterms:modified xsi:type="dcterms:W3CDTF">2025-10-16T02:27:10Z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3.1.2.0</vt:lpwstr>
      <vt:lpwstr>6.0.1.0</vt:lpwstr>
    </vt:vector>
  </property>
  <property fmtid="{DCFEDD21-7773-49B2-8022-6FC58DB5260B}" pid="3" name="LastSavedVersion">
    <vt:lpwstr>6.0.1.0</vt:lpwstr>
  </property>
  <property fmtid="{DCFEDD21-7773-49B2-8022-6FC58DB5260B}" pid="4" name="LastSavedDate">
    <vt:filetime>2025-10-16T02:27:10Z</vt:filetime>
  </property>
</Properties>
</file>