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49549F65-48A5-4F06-93AE-AC5E0AAB6E76}" xr6:coauthVersionLast="47" xr6:coauthVersionMax="47" xr10:uidLastSave="{00000000-0000-0000-0000-000000000000}"/>
  <bookViews>
    <workbookView xWindow="-120" yWindow="-120" windowWidth="20730" windowHeight="11040" activeTab="3" xr2:uid="{0BD6499F-7D39-4E6F-AEAA-A8578EB7ECD1}"/>
  </bookViews>
  <sheets>
    <sheet name="４月" sheetId="86" r:id="rId1"/>
    <sheet name="５月" sheetId="87" r:id="rId2"/>
    <sheet name="６月 " sheetId="88" r:id="rId3"/>
    <sheet name="７月" sheetId="89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89" l="1"/>
  <c r="J40" i="89"/>
  <c r="L40" i="89" s="1"/>
  <c r="H40" i="89"/>
  <c r="G40" i="89"/>
  <c r="E40" i="89"/>
  <c r="D40" i="89"/>
  <c r="C40" i="89"/>
  <c r="F40" i="89" s="1"/>
  <c r="K39" i="89"/>
  <c r="L39" i="89" s="1"/>
  <c r="J39" i="89"/>
  <c r="H39" i="89"/>
  <c r="G39" i="89"/>
  <c r="E39" i="89"/>
  <c r="E41" i="89" s="1"/>
  <c r="D39" i="89"/>
  <c r="C39" i="89"/>
  <c r="K38" i="89"/>
  <c r="J38" i="89"/>
  <c r="L38" i="89" s="1"/>
  <c r="H38" i="89"/>
  <c r="G38" i="89"/>
  <c r="I38" i="89" s="1"/>
  <c r="M38" i="89" s="1"/>
  <c r="E38" i="89"/>
  <c r="D38" i="89"/>
  <c r="C38" i="89"/>
  <c r="K37" i="89"/>
  <c r="J37" i="89"/>
  <c r="H37" i="89"/>
  <c r="H41" i="89" s="1"/>
  <c r="G37" i="89"/>
  <c r="G41" i="89" s="1"/>
  <c r="E37" i="89"/>
  <c r="D37" i="89"/>
  <c r="C37" i="89"/>
  <c r="F37" i="89" s="1"/>
  <c r="J36" i="89"/>
  <c r="K35" i="89"/>
  <c r="J35" i="89"/>
  <c r="H35" i="89"/>
  <c r="G35" i="89"/>
  <c r="I35" i="89" s="1"/>
  <c r="E35" i="89"/>
  <c r="D35" i="89"/>
  <c r="C35" i="89"/>
  <c r="F35" i="89" s="1"/>
  <c r="K34" i="89"/>
  <c r="J34" i="89"/>
  <c r="L34" i="89" s="1"/>
  <c r="H34" i="89"/>
  <c r="G34" i="89"/>
  <c r="I34" i="89" s="1"/>
  <c r="E34" i="89"/>
  <c r="D34" i="89"/>
  <c r="C34" i="89"/>
  <c r="F34" i="89" s="1"/>
  <c r="K33" i="89"/>
  <c r="J33" i="89"/>
  <c r="H33" i="89"/>
  <c r="G33" i="89"/>
  <c r="E33" i="89"/>
  <c r="D33" i="89"/>
  <c r="C33" i="89"/>
  <c r="K32" i="89"/>
  <c r="K36" i="89" s="1"/>
  <c r="J32" i="89"/>
  <c r="H32" i="89"/>
  <c r="G32" i="89"/>
  <c r="I32" i="89" s="1"/>
  <c r="E32" i="89"/>
  <c r="D32" i="89"/>
  <c r="C32" i="89"/>
  <c r="K31" i="89"/>
  <c r="J31" i="89"/>
  <c r="L31" i="89" s="1"/>
  <c r="H31" i="89"/>
  <c r="G31" i="89"/>
  <c r="I31" i="89" s="1"/>
  <c r="M31" i="89" s="1"/>
  <c r="E31" i="89"/>
  <c r="D31" i="89"/>
  <c r="C31" i="89"/>
  <c r="K29" i="89"/>
  <c r="J29" i="89"/>
  <c r="L29" i="89" s="1"/>
  <c r="H29" i="89"/>
  <c r="G29" i="89"/>
  <c r="I29" i="89" s="1"/>
  <c r="M29" i="89" s="1"/>
  <c r="E29" i="89"/>
  <c r="D29" i="89"/>
  <c r="C29" i="89"/>
  <c r="F29" i="89" s="1"/>
  <c r="L28" i="89"/>
  <c r="M28" i="89" s="1"/>
  <c r="K28" i="89"/>
  <c r="J28" i="89"/>
  <c r="H28" i="89"/>
  <c r="G28" i="89"/>
  <c r="I28" i="89" s="1"/>
  <c r="E28" i="89"/>
  <c r="D28" i="89"/>
  <c r="C28" i="89"/>
  <c r="F28" i="89" s="1"/>
  <c r="K27" i="89"/>
  <c r="J27" i="89"/>
  <c r="H27" i="89"/>
  <c r="G27" i="89"/>
  <c r="E27" i="89"/>
  <c r="D27" i="89"/>
  <c r="C27" i="89"/>
  <c r="K26" i="89"/>
  <c r="J26" i="89"/>
  <c r="L26" i="89" s="1"/>
  <c r="H26" i="89"/>
  <c r="H30" i="89" s="1"/>
  <c r="G26" i="89"/>
  <c r="I26" i="89" s="1"/>
  <c r="M26" i="89" s="1"/>
  <c r="E26" i="89"/>
  <c r="E30" i="89" s="1"/>
  <c r="D26" i="89"/>
  <c r="C26" i="89"/>
  <c r="K25" i="89"/>
  <c r="J25" i="89"/>
  <c r="I25" i="89"/>
  <c r="H25" i="89"/>
  <c r="G25" i="89"/>
  <c r="E25" i="89"/>
  <c r="D25" i="89"/>
  <c r="C25" i="89"/>
  <c r="F25" i="89" s="1"/>
  <c r="C24" i="89"/>
  <c r="K23" i="89"/>
  <c r="J23" i="89"/>
  <c r="L23" i="89" s="1"/>
  <c r="H23" i="89"/>
  <c r="G23" i="89"/>
  <c r="E23" i="89"/>
  <c r="D23" i="89"/>
  <c r="C23" i="89"/>
  <c r="F23" i="89" s="1"/>
  <c r="K22" i="89"/>
  <c r="K24" i="89" s="1"/>
  <c r="J22" i="89"/>
  <c r="L22" i="89" s="1"/>
  <c r="H22" i="89"/>
  <c r="G22" i="89"/>
  <c r="E22" i="89"/>
  <c r="E24" i="89" s="1"/>
  <c r="D22" i="89"/>
  <c r="D24" i="89" s="1"/>
  <c r="C22" i="89"/>
  <c r="K20" i="89"/>
  <c r="J20" i="89"/>
  <c r="L20" i="89" s="1"/>
  <c r="H20" i="89"/>
  <c r="G20" i="89"/>
  <c r="I20" i="89" s="1"/>
  <c r="M20" i="89" s="1"/>
  <c r="E20" i="89"/>
  <c r="D20" i="89"/>
  <c r="C20" i="89"/>
  <c r="K19" i="89"/>
  <c r="J19" i="89"/>
  <c r="L19" i="89" s="1"/>
  <c r="H19" i="89"/>
  <c r="G19" i="89"/>
  <c r="I19" i="89" s="1"/>
  <c r="M19" i="89" s="1"/>
  <c r="E19" i="89"/>
  <c r="D19" i="89"/>
  <c r="C19" i="89"/>
  <c r="F19" i="89" s="1"/>
  <c r="K18" i="89"/>
  <c r="J18" i="89"/>
  <c r="H18" i="89"/>
  <c r="G18" i="89"/>
  <c r="E18" i="89"/>
  <c r="D18" i="89"/>
  <c r="C18" i="89"/>
  <c r="K17" i="89"/>
  <c r="K21" i="89" s="1"/>
  <c r="J17" i="89"/>
  <c r="L17" i="89" s="1"/>
  <c r="H17" i="89"/>
  <c r="H21" i="89" s="1"/>
  <c r="G17" i="89"/>
  <c r="I17" i="89" s="1"/>
  <c r="E17" i="89"/>
  <c r="D17" i="89"/>
  <c r="C17" i="89"/>
  <c r="K15" i="89"/>
  <c r="J15" i="89"/>
  <c r="H15" i="89"/>
  <c r="G15" i="89"/>
  <c r="I15" i="89" s="1"/>
  <c r="E15" i="89"/>
  <c r="D15" i="89"/>
  <c r="C15" i="89"/>
  <c r="F15" i="89" s="1"/>
  <c r="K14" i="89"/>
  <c r="J14" i="89"/>
  <c r="L14" i="89" s="1"/>
  <c r="H14" i="89"/>
  <c r="G14" i="89"/>
  <c r="I14" i="89" s="1"/>
  <c r="E14" i="89"/>
  <c r="D14" i="89"/>
  <c r="C14" i="89"/>
  <c r="K13" i="89"/>
  <c r="J13" i="89"/>
  <c r="L13" i="89" s="1"/>
  <c r="H13" i="89"/>
  <c r="G13" i="89"/>
  <c r="I13" i="89" s="1"/>
  <c r="E13" i="89"/>
  <c r="D13" i="89"/>
  <c r="C13" i="89"/>
  <c r="F13" i="89" s="1"/>
  <c r="K12" i="89"/>
  <c r="J12" i="89"/>
  <c r="L12" i="89" s="1"/>
  <c r="H12" i="89"/>
  <c r="G12" i="89"/>
  <c r="I12" i="89" s="1"/>
  <c r="M12" i="89" s="1"/>
  <c r="E12" i="89"/>
  <c r="D12" i="89"/>
  <c r="C12" i="89"/>
  <c r="K11" i="89"/>
  <c r="J11" i="89"/>
  <c r="L11" i="89" s="1"/>
  <c r="H11" i="89"/>
  <c r="G11" i="89"/>
  <c r="I11" i="89" s="1"/>
  <c r="M11" i="89" s="1"/>
  <c r="E11" i="89"/>
  <c r="D11" i="89"/>
  <c r="C11" i="89"/>
  <c r="F11" i="89" s="1"/>
  <c r="K10" i="89"/>
  <c r="J10" i="89"/>
  <c r="L10" i="89" s="1"/>
  <c r="H10" i="89"/>
  <c r="G10" i="89"/>
  <c r="E10" i="89"/>
  <c r="D10" i="89"/>
  <c r="C10" i="89"/>
  <c r="F10" i="89" s="1"/>
  <c r="K8" i="89"/>
  <c r="J8" i="89"/>
  <c r="L8" i="89" s="1"/>
  <c r="H8" i="89"/>
  <c r="G8" i="89"/>
  <c r="I8" i="89" s="1"/>
  <c r="M8" i="89" s="1"/>
  <c r="E8" i="89"/>
  <c r="D8" i="89"/>
  <c r="F8" i="89" s="1"/>
  <c r="C8" i="89"/>
  <c r="K7" i="89"/>
  <c r="J7" i="89"/>
  <c r="L7" i="89" s="1"/>
  <c r="H7" i="89"/>
  <c r="G7" i="89"/>
  <c r="I7" i="89" s="1"/>
  <c r="M7" i="89" s="1"/>
  <c r="E7" i="89"/>
  <c r="D7" i="89"/>
  <c r="C7" i="89"/>
  <c r="F7" i="89" s="1"/>
  <c r="K6" i="89"/>
  <c r="J6" i="89"/>
  <c r="J9" i="89" s="1"/>
  <c r="H6" i="89"/>
  <c r="G6" i="89"/>
  <c r="E6" i="89"/>
  <c r="D6" i="89"/>
  <c r="C6" i="89"/>
  <c r="F6" i="89" s="1"/>
  <c r="K5" i="89"/>
  <c r="J5" i="89"/>
  <c r="L5" i="89" s="1"/>
  <c r="H5" i="89"/>
  <c r="G5" i="89"/>
  <c r="I5" i="89" s="1"/>
  <c r="M5" i="89" s="1"/>
  <c r="E5" i="89"/>
  <c r="D5" i="89"/>
  <c r="C5" i="89"/>
  <c r="F5" i="89" s="1"/>
  <c r="K4" i="89"/>
  <c r="L4" i="89" s="1"/>
  <c r="J4" i="89"/>
  <c r="H4" i="89"/>
  <c r="G4" i="89"/>
  <c r="I4" i="89" s="1"/>
  <c r="E4" i="89"/>
  <c r="D4" i="89"/>
  <c r="C4" i="89"/>
  <c r="K3" i="89"/>
  <c r="J3" i="89"/>
  <c r="H3" i="89"/>
  <c r="G3" i="89"/>
  <c r="I3" i="89" s="1"/>
  <c r="E3" i="89"/>
  <c r="E9" i="89" s="1"/>
  <c r="D3" i="89"/>
  <c r="C3" i="89"/>
  <c r="M40" i="89" l="1"/>
  <c r="M34" i="89"/>
  <c r="I6" i="89"/>
  <c r="F22" i="89"/>
  <c r="F24" i="89" s="1"/>
  <c r="I18" i="89"/>
  <c r="I21" i="89" s="1"/>
  <c r="F33" i="89"/>
  <c r="F20" i="89"/>
  <c r="F26" i="89"/>
  <c r="F30" i="89" s="1"/>
  <c r="H9" i="89"/>
  <c r="F32" i="89"/>
  <c r="E21" i="89"/>
  <c r="D45" i="89" s="1"/>
  <c r="I10" i="89"/>
  <c r="F12" i="89"/>
  <c r="F27" i="89"/>
  <c r="C36" i="89"/>
  <c r="L35" i="89"/>
  <c r="M35" i="89" s="1"/>
  <c r="L15" i="89"/>
  <c r="M15" i="89" s="1"/>
  <c r="H24" i="89"/>
  <c r="L27" i="89"/>
  <c r="K9" i="89"/>
  <c r="H36" i="89"/>
  <c r="F39" i="89"/>
  <c r="F4" i="89"/>
  <c r="L33" i="89"/>
  <c r="I37" i="89"/>
  <c r="E16" i="89"/>
  <c r="M4" i="89"/>
  <c r="C9" i="89"/>
  <c r="D43" i="89" s="1"/>
  <c r="F18" i="89"/>
  <c r="I23" i="89"/>
  <c r="M23" i="89" s="1"/>
  <c r="L32" i="89"/>
  <c r="L36" i="89" s="1"/>
  <c r="F38" i="89"/>
  <c r="M39" i="89"/>
  <c r="I40" i="89"/>
  <c r="I39" i="89"/>
  <c r="I16" i="89"/>
  <c r="M10" i="89"/>
  <c r="M3" i="89"/>
  <c r="M14" i="89"/>
  <c r="L9" i="89"/>
  <c r="D16" i="89"/>
  <c r="F14" i="89"/>
  <c r="G24" i="89"/>
  <c r="D36" i="89"/>
  <c r="C41" i="89"/>
  <c r="F41" i="89" s="1"/>
  <c r="F3" i="89"/>
  <c r="F9" i="89" s="1"/>
  <c r="M17" i="89"/>
  <c r="I22" i="89"/>
  <c r="F31" i="89"/>
  <c r="J30" i="89"/>
  <c r="I41" i="89"/>
  <c r="J41" i="89"/>
  <c r="L3" i="89"/>
  <c r="L25" i="89"/>
  <c r="K41" i="89"/>
  <c r="F17" i="89"/>
  <c r="C21" i="89"/>
  <c r="G30" i="89"/>
  <c r="C30" i="89"/>
  <c r="L37" i="89"/>
  <c r="L41" i="89" s="1"/>
  <c r="D9" i="89"/>
  <c r="D44" i="89" s="1"/>
  <c r="G16" i="89"/>
  <c r="E36" i="89"/>
  <c r="D41" i="89"/>
  <c r="I9" i="89"/>
  <c r="H16" i="89"/>
  <c r="C16" i="89"/>
  <c r="M25" i="89"/>
  <c r="I30" i="89"/>
  <c r="G36" i="89"/>
  <c r="J16" i="89"/>
  <c r="K16" i="89"/>
  <c r="I45" i="89" s="1"/>
  <c r="M13" i="89"/>
  <c r="G21" i="89"/>
  <c r="L24" i="89"/>
  <c r="K30" i="89"/>
  <c r="G9" i="89"/>
  <c r="D21" i="89"/>
  <c r="J21" i="89"/>
  <c r="J24" i="89"/>
  <c r="D30" i="89"/>
  <c r="I33" i="89"/>
  <c r="M33" i="89" s="1"/>
  <c r="I36" i="89"/>
  <c r="L6" i="89"/>
  <c r="M6" i="89" s="1"/>
  <c r="L18" i="89"/>
  <c r="L21" i="89" s="1"/>
  <c r="I27" i="89"/>
  <c r="H45" i="89" l="1"/>
  <c r="L30" i="89"/>
  <c r="L16" i="89"/>
  <c r="F16" i="89"/>
  <c r="M32" i="89"/>
  <c r="M36" i="89" s="1"/>
  <c r="F36" i="89"/>
  <c r="F21" i="89"/>
  <c r="I44" i="89"/>
  <c r="I46" i="89" s="1"/>
  <c r="I47" i="89" s="1"/>
  <c r="M27" i="89"/>
  <c r="M30" i="89" s="1"/>
  <c r="J45" i="89"/>
  <c r="D46" i="89"/>
  <c r="D47" i="89" s="1"/>
  <c r="M18" i="89"/>
  <c r="M21" i="89" s="1"/>
  <c r="M22" i="89"/>
  <c r="M24" i="89" s="1"/>
  <c r="I24" i="89"/>
  <c r="H44" i="89"/>
  <c r="M9" i="89"/>
  <c r="M16" i="89"/>
  <c r="M37" i="89"/>
  <c r="M41" i="89" s="1"/>
  <c r="J44" i="89" l="1"/>
  <c r="J46" i="89" s="1"/>
  <c r="H46" i="89"/>
  <c r="H47" i="89" s="1"/>
  <c r="J47" i="89" s="1"/>
</calcChain>
</file>

<file path=xl/sharedStrings.xml><?xml version="1.0" encoding="utf-8"?>
<sst xmlns="http://schemas.openxmlformats.org/spreadsheetml/2006/main" count="332" uniqueCount="44">
  <si>
    <t>五丁目</t>
  </si>
  <si>
    <t>日本人住民</t>
    <phoneticPr fontId="22"/>
  </si>
  <si>
    <t>小　計</t>
  </si>
  <si>
    <t>町  名</t>
    <phoneticPr fontId="22"/>
  </si>
  <si>
    <t>日本人</t>
    <rPh sb="0" eb="2">
      <t>ニホン</t>
    </rPh>
    <rPh sb="2" eb="3">
      <t>ジン</t>
    </rPh>
    <phoneticPr fontId="22"/>
  </si>
  <si>
    <t>一丁目</t>
  </si>
  <si>
    <t>合  計</t>
  </si>
  <si>
    <t>下</t>
  </si>
  <si>
    <t>世帯数</t>
    <rPh sb="0" eb="3">
      <t>セタイスウ</t>
    </rPh>
    <phoneticPr fontId="22"/>
  </si>
  <si>
    <t>外国人</t>
    <rPh sb="0" eb="2">
      <t>ガイコク</t>
    </rPh>
    <rPh sb="2" eb="3">
      <t>ジン</t>
    </rPh>
    <phoneticPr fontId="22"/>
  </si>
  <si>
    <t>外国人住民</t>
    <phoneticPr fontId="22"/>
  </si>
  <si>
    <t>複数国籍</t>
    <rPh sb="0" eb="2">
      <t>フクスウ</t>
    </rPh>
    <rPh sb="2" eb="4">
      <t>コクセキ</t>
    </rPh>
    <phoneticPr fontId="22"/>
  </si>
  <si>
    <t>合計</t>
    <rPh sb="0" eb="2">
      <t>ゴウケイ</t>
    </rPh>
    <phoneticPr fontId="22"/>
  </si>
  <si>
    <t>計</t>
    <rPh sb="0" eb="1">
      <t>ケイ</t>
    </rPh>
    <phoneticPr fontId="22"/>
  </si>
  <si>
    <t>男</t>
  </si>
  <si>
    <t>日本人住民人口</t>
    <phoneticPr fontId="22"/>
  </si>
  <si>
    <t>一丁目</t>
    <phoneticPr fontId="22"/>
  </si>
  <si>
    <t>女</t>
  </si>
  <si>
    <t>幸</t>
  </si>
  <si>
    <t>本</t>
  </si>
  <si>
    <t>二丁目</t>
  </si>
  <si>
    <t>三丁目</t>
  </si>
  <si>
    <t>町</t>
  </si>
  <si>
    <t>四丁目</t>
  </si>
  <si>
    <t>六丁目</t>
  </si>
  <si>
    <t>柏</t>
  </si>
  <si>
    <t>館</t>
  </si>
  <si>
    <t>上</t>
  </si>
  <si>
    <t>前月比</t>
  </si>
  <si>
    <t>宗</t>
  </si>
  <si>
    <t>岡</t>
  </si>
  <si>
    <t>中</t>
  </si>
  <si>
    <t>日本人住民世帯数</t>
    <rPh sb="0" eb="3">
      <t>ニホンジン</t>
    </rPh>
    <rPh sb="3" eb="5">
      <t>ジュウミン</t>
    </rPh>
    <rPh sb="5" eb="8">
      <t>セタイスウ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</si>
  <si>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</si>
  <si>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</si>
  <si>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外国人住民世帯数</t>
    <rPh sb="0" eb="3">
      <t>ガイコクジン</t>
    </rPh>
    <rPh sb="3" eb="5">
      <t>ジュウミン</t>
    </rPh>
    <rPh sb="5" eb="8">
      <t>セタイスウ</t>
    </rPh>
    <phoneticPr fontId="22"/>
  </si>
  <si>
    <t>複数国籍世帯数</t>
    <rPh sb="0" eb="2">
      <t>フクスウ</t>
    </rPh>
    <rPh sb="2" eb="4">
      <t>コクセキ</t>
    </rPh>
    <rPh sb="4" eb="7">
      <t>セタイスウ</t>
    </rPh>
    <phoneticPr fontId="22"/>
  </si>
  <si>
    <t>外国人住民人口</t>
    <phoneticPr fontId="22"/>
  </si>
  <si>
    <t>総合計</t>
    <rPh sb="0" eb="3">
      <t>ソウゴウケイ</t>
    </rPh>
    <phoneticPr fontId="22"/>
  </si>
  <si>
    <t>総合計</t>
  </si>
  <si>
    <t>令和7年4月30日現在</t>
    <rPh sb="0" eb="1">
      <t>レイ</t>
    </rPh>
    <rPh sb="1" eb="2">
      <t>ワ</t>
    </rPh>
    <rPh sb="8" eb="9">
      <t>ニチ</t>
    </rPh>
    <phoneticPr fontId="0"/>
  </si>
  <si>
    <t>令和7年5月31日現在</t>
    <rPh sb="0" eb="1">
      <t>レイ</t>
    </rPh>
    <rPh sb="1" eb="2">
      <t>ワ</t>
    </rPh>
    <rPh sb="8" eb="9">
      <t>ニチ</t>
    </rPh>
    <phoneticPr fontId="22"/>
  </si>
  <si>
    <t>令和7年6月30日現在</t>
    <rPh sb="0" eb="1">
      <t>レイ</t>
    </rPh>
    <rPh sb="1" eb="2">
      <t>ワ</t>
    </rPh>
    <rPh sb="8" eb="9">
      <t>ニチ</t>
    </rPh>
    <phoneticPr fontId="22"/>
  </si>
  <si>
    <t>令和7年7月31日現在</t>
    <rPh sb="0" eb="1">
      <t>レイ</t>
    </rPh>
    <rPh sb="1" eb="2">
      <t>ワ</t>
    </rPh>
    <rPh sb="8" eb="9">
      <t>ニチ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</si>
</sst>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1" fillId="0" borderId="15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176" fontId="21" fillId="24" borderId="18" xfId="0" applyNumberFormat="1" applyFont="1" applyFill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1" fillId="0" borderId="19" xfId="0" applyNumberFormat="1" applyFont="1" applyBorder="1" applyAlignment="1">
      <alignment vertical="center"/>
    </xf>
    <xf numFmtId="176" fontId="21" fillId="0" borderId="20" xfId="0" applyNumberFormat="1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176" fontId="21" fillId="24" borderId="21" xfId="0" applyNumberFormat="1" applyFont="1" applyFill="1" applyBorder="1" applyAlignment="1">
      <alignment vertical="center"/>
    </xf>
    <xf numFmtId="176" fontId="21" fillId="0" borderId="22" xfId="0" applyNumberFormat="1" applyFont="1" applyBorder="1" applyAlignment="1">
      <alignment vertical="center"/>
    </xf>
    <xf numFmtId="176" fontId="21" fillId="0" borderId="23" xfId="0" applyNumberFormat="1" applyFont="1" applyBorder="1" applyAlignment="1">
      <alignment vertical="center"/>
    </xf>
    <xf numFmtId="176" fontId="21" fillId="0" borderId="24" xfId="0" applyNumberFormat="1" applyFont="1" applyBorder="1" applyAlignment="1">
      <alignment vertical="center"/>
    </xf>
    <xf numFmtId="176" fontId="21" fillId="24" borderId="24" xfId="0" applyNumberFormat="1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176" fontId="21" fillId="24" borderId="13" xfId="0" applyNumberFormat="1" applyFont="1" applyFill="1" applyBorder="1" applyAlignment="1">
      <alignment vertical="center"/>
    </xf>
    <xf numFmtId="176" fontId="21" fillId="24" borderId="14" xfId="0" applyNumberFormat="1" applyFont="1" applyFill="1" applyBorder="1" applyAlignment="1">
      <alignment vertical="center"/>
    </xf>
    <xf numFmtId="176" fontId="21" fillId="24" borderId="12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176" fontId="19" fillId="24" borderId="13" xfId="0" applyNumberFormat="1" applyFont="1" applyFill="1" applyBorder="1" applyAlignment="1">
      <alignment vertical="center"/>
    </xf>
    <xf numFmtId="176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vertical="center"/>
    </xf>
    <xf numFmtId="176" fontId="19" fillId="0" borderId="13" xfId="0" applyNumberFormat="1" applyFont="1" applyBorder="1" applyAlignment="1">
      <alignment horizontal="right" vertical="center"/>
    </xf>
    <xf numFmtId="0" fontId="0" fillId="0" borderId="26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right"/>
    </xf>
    <xf numFmtId="0" fontId="19" fillId="24" borderId="15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AC74C970-3033-401F-99C3-A0BF0E9256CF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32&#20154;&#21475;&#32113;&#35336;\02&#20154;&#21475;&#32113;&#35336;%20&#26376;&#22577;&#20303;&#27665;&#22522;&#26412;&#30064;&#21205;%20&#30476;&#22577;&#21578;\&#20196;&#21644;&#65296;&#65303;&#24180;&#24230;\202507\&#9733;&#20154;&#21475;&#34920;&#38598;&#35336;R7.7&#26376;.xlsx" TargetMode="External"/><Relationship Id="rId1" Type="http://schemas.openxmlformats.org/officeDocument/2006/relationships/externalLinkPath" Target="202507/&#9733;&#20154;&#21475;&#34920;&#38598;&#35336;R7.7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人口表"/>
      <sheetName val="前月末人口入力"/>
      <sheetName val="人口表総括"/>
      <sheetName val="JinkoSetaiSyukei"/>
    </sheetNames>
    <sheetDataSet>
      <sheetData sheetId="0"/>
      <sheetData sheetId="1">
        <row r="4">
          <cell r="D4">
            <v>36377</v>
          </cell>
          <cell r="E4">
            <v>37345</v>
          </cell>
        </row>
        <row r="5">
          <cell r="D5">
            <v>1261</v>
          </cell>
          <cell r="E5">
            <v>1297</v>
          </cell>
        </row>
        <row r="7">
          <cell r="D7">
            <v>35221</v>
          </cell>
        </row>
        <row r="8">
          <cell r="D8">
            <v>1466</v>
          </cell>
        </row>
        <row r="9">
          <cell r="D9">
            <v>386</v>
          </cell>
        </row>
      </sheetData>
      <sheetData sheetId="2"/>
      <sheetData sheetId="3">
        <row r="3">
          <cell r="G3">
            <v>686</v>
          </cell>
          <cell r="H3">
            <v>693</v>
          </cell>
          <cell r="J3">
            <v>651</v>
          </cell>
          <cell r="K3">
            <v>12</v>
          </cell>
          <cell r="L3">
            <v>27</v>
          </cell>
          <cell r="N3">
            <v>20</v>
          </cell>
          <cell r="O3">
            <v>10</v>
          </cell>
        </row>
        <row r="4">
          <cell r="G4">
            <v>982</v>
          </cell>
          <cell r="H4">
            <v>1057</v>
          </cell>
          <cell r="J4">
            <v>982</v>
          </cell>
          <cell r="K4">
            <v>22</v>
          </cell>
          <cell r="L4">
            <v>20</v>
          </cell>
          <cell r="N4">
            <v>24</v>
          </cell>
          <cell r="O4">
            <v>10</v>
          </cell>
        </row>
        <row r="5">
          <cell r="G5">
            <v>1009</v>
          </cell>
          <cell r="H5">
            <v>1007</v>
          </cell>
          <cell r="J5">
            <v>946</v>
          </cell>
          <cell r="K5">
            <v>23</v>
          </cell>
          <cell r="L5">
            <v>29</v>
          </cell>
          <cell r="N5">
            <v>29</v>
          </cell>
          <cell r="O5">
            <v>10</v>
          </cell>
        </row>
        <row r="6">
          <cell r="G6">
            <v>1159</v>
          </cell>
          <cell r="H6">
            <v>1214</v>
          </cell>
          <cell r="J6">
            <v>1223</v>
          </cell>
          <cell r="K6">
            <v>59</v>
          </cell>
          <cell r="L6">
            <v>58</v>
          </cell>
          <cell r="N6">
            <v>73</v>
          </cell>
          <cell r="O6">
            <v>9</v>
          </cell>
        </row>
        <row r="7">
          <cell r="G7">
            <v>2671</v>
          </cell>
          <cell r="H7">
            <v>2974</v>
          </cell>
          <cell r="J7">
            <v>2814</v>
          </cell>
          <cell r="K7">
            <v>112</v>
          </cell>
          <cell r="L7">
            <v>144</v>
          </cell>
          <cell r="N7">
            <v>160</v>
          </cell>
          <cell r="O7">
            <v>39</v>
          </cell>
        </row>
        <row r="8">
          <cell r="G8">
            <v>1653</v>
          </cell>
          <cell r="H8">
            <v>1696</v>
          </cell>
          <cell r="J8">
            <v>1941</v>
          </cell>
          <cell r="K8">
            <v>92</v>
          </cell>
          <cell r="L8">
            <v>107</v>
          </cell>
          <cell r="N8">
            <v>121</v>
          </cell>
          <cell r="O8">
            <v>17</v>
          </cell>
        </row>
        <row r="9">
          <cell r="G9">
            <v>2586</v>
          </cell>
          <cell r="H9">
            <v>2630</v>
          </cell>
          <cell r="J9">
            <v>2220</v>
          </cell>
          <cell r="K9">
            <v>69</v>
          </cell>
          <cell r="L9">
            <v>74</v>
          </cell>
          <cell r="N9">
            <v>65</v>
          </cell>
          <cell r="O9">
            <v>23</v>
          </cell>
        </row>
        <row r="10">
          <cell r="G10">
            <v>712</v>
          </cell>
          <cell r="H10">
            <v>743</v>
          </cell>
          <cell r="J10">
            <v>647</v>
          </cell>
          <cell r="K10">
            <v>23</v>
          </cell>
          <cell r="L10">
            <v>24</v>
          </cell>
          <cell r="N10">
            <v>14</v>
          </cell>
          <cell r="O10">
            <v>10</v>
          </cell>
        </row>
        <row r="11">
          <cell r="G11">
            <v>667</v>
          </cell>
          <cell r="H11">
            <v>687</v>
          </cell>
          <cell r="J11">
            <v>674</v>
          </cell>
          <cell r="K11">
            <v>16</v>
          </cell>
          <cell r="L11">
            <v>9</v>
          </cell>
          <cell r="N11">
            <v>11</v>
          </cell>
          <cell r="O11">
            <v>6</v>
          </cell>
        </row>
        <row r="12">
          <cell r="G12">
            <v>869</v>
          </cell>
          <cell r="H12">
            <v>874</v>
          </cell>
          <cell r="J12">
            <v>926</v>
          </cell>
          <cell r="K12">
            <v>49</v>
          </cell>
          <cell r="L12">
            <v>49</v>
          </cell>
          <cell r="N12">
            <v>69</v>
          </cell>
          <cell r="O12">
            <v>12</v>
          </cell>
        </row>
        <row r="13">
          <cell r="G13">
            <v>1064</v>
          </cell>
          <cell r="H13">
            <v>1043</v>
          </cell>
          <cell r="J13">
            <v>1077</v>
          </cell>
          <cell r="K13">
            <v>38</v>
          </cell>
          <cell r="L13">
            <v>39</v>
          </cell>
          <cell r="N13">
            <v>47</v>
          </cell>
          <cell r="O13">
            <v>10</v>
          </cell>
        </row>
        <row r="14">
          <cell r="G14">
            <v>1166</v>
          </cell>
          <cell r="H14">
            <v>1214</v>
          </cell>
          <cell r="J14">
            <v>1181</v>
          </cell>
          <cell r="K14">
            <v>66</v>
          </cell>
          <cell r="L14">
            <v>67</v>
          </cell>
          <cell r="N14">
            <v>71</v>
          </cell>
          <cell r="O14">
            <v>15</v>
          </cell>
        </row>
        <row r="15">
          <cell r="G15">
            <v>1799</v>
          </cell>
          <cell r="H15">
            <v>1825</v>
          </cell>
          <cell r="J15">
            <v>1830</v>
          </cell>
          <cell r="K15">
            <v>72</v>
          </cell>
          <cell r="L15">
            <v>62</v>
          </cell>
          <cell r="N15">
            <v>93</v>
          </cell>
          <cell r="O15">
            <v>12</v>
          </cell>
        </row>
        <row r="16">
          <cell r="G16">
            <v>657</v>
          </cell>
          <cell r="H16">
            <v>692</v>
          </cell>
          <cell r="J16">
            <v>578</v>
          </cell>
          <cell r="K16">
            <v>35</v>
          </cell>
          <cell r="L16">
            <v>32</v>
          </cell>
          <cell r="N16">
            <v>46</v>
          </cell>
          <cell r="O16">
            <v>10</v>
          </cell>
        </row>
        <row r="17">
          <cell r="G17">
            <v>1806</v>
          </cell>
          <cell r="H17">
            <v>1944</v>
          </cell>
          <cell r="J17">
            <v>1615</v>
          </cell>
          <cell r="K17">
            <v>28</v>
          </cell>
          <cell r="L17">
            <v>36</v>
          </cell>
          <cell r="N17">
            <v>28</v>
          </cell>
          <cell r="O17">
            <v>13</v>
          </cell>
        </row>
        <row r="18">
          <cell r="G18">
            <v>1333</v>
          </cell>
          <cell r="H18">
            <v>1342</v>
          </cell>
          <cell r="J18">
            <v>1210</v>
          </cell>
          <cell r="K18">
            <v>80</v>
          </cell>
          <cell r="L18">
            <v>50</v>
          </cell>
          <cell r="N18">
            <v>81</v>
          </cell>
          <cell r="O18">
            <v>13</v>
          </cell>
        </row>
        <row r="19">
          <cell r="G19">
            <v>1008</v>
          </cell>
          <cell r="H19">
            <v>1197</v>
          </cell>
          <cell r="J19">
            <v>1097</v>
          </cell>
          <cell r="K19">
            <v>24</v>
          </cell>
          <cell r="L19">
            <v>36</v>
          </cell>
          <cell r="N19">
            <v>22</v>
          </cell>
          <cell r="O19">
            <v>10</v>
          </cell>
        </row>
        <row r="20">
          <cell r="G20">
            <v>2155</v>
          </cell>
          <cell r="H20">
            <v>2493</v>
          </cell>
          <cell r="J20">
            <v>2247</v>
          </cell>
          <cell r="K20">
            <v>55</v>
          </cell>
          <cell r="L20">
            <v>78</v>
          </cell>
          <cell r="N20">
            <v>47</v>
          </cell>
          <cell r="O20">
            <v>24</v>
          </cell>
        </row>
        <row r="21">
          <cell r="G21">
            <v>690</v>
          </cell>
          <cell r="H21">
            <v>701</v>
          </cell>
          <cell r="J21">
            <v>698</v>
          </cell>
          <cell r="K21">
            <v>53</v>
          </cell>
          <cell r="L21">
            <v>23</v>
          </cell>
          <cell r="N21">
            <v>60</v>
          </cell>
          <cell r="O21">
            <v>8</v>
          </cell>
        </row>
        <row r="22">
          <cell r="G22">
            <v>473</v>
          </cell>
          <cell r="H22">
            <v>476</v>
          </cell>
          <cell r="J22">
            <v>435</v>
          </cell>
          <cell r="K22">
            <v>13</v>
          </cell>
          <cell r="L22">
            <v>8</v>
          </cell>
          <cell r="N22">
            <v>16</v>
          </cell>
          <cell r="O22">
            <v>1</v>
          </cell>
        </row>
        <row r="23">
          <cell r="G23">
            <v>650</v>
          </cell>
          <cell r="H23">
            <v>540</v>
          </cell>
          <cell r="J23">
            <v>561</v>
          </cell>
          <cell r="K23">
            <v>13</v>
          </cell>
          <cell r="L23">
            <v>23</v>
          </cell>
          <cell r="N23">
            <v>22</v>
          </cell>
          <cell r="O23">
            <v>7</v>
          </cell>
        </row>
        <row r="24">
          <cell r="G24">
            <v>1511</v>
          </cell>
          <cell r="H24">
            <v>1527</v>
          </cell>
          <cell r="J24">
            <v>1431</v>
          </cell>
          <cell r="K24">
            <v>28</v>
          </cell>
          <cell r="L24">
            <v>23</v>
          </cell>
          <cell r="N24">
            <v>24</v>
          </cell>
          <cell r="O24">
            <v>18</v>
          </cell>
        </row>
        <row r="25">
          <cell r="G25">
            <v>781</v>
          </cell>
          <cell r="H25">
            <v>783</v>
          </cell>
          <cell r="J25">
            <v>714</v>
          </cell>
          <cell r="K25">
            <v>18</v>
          </cell>
          <cell r="L25">
            <v>23</v>
          </cell>
          <cell r="N25">
            <v>21</v>
          </cell>
          <cell r="O25">
            <v>8</v>
          </cell>
        </row>
        <row r="26">
          <cell r="G26">
            <v>1198</v>
          </cell>
          <cell r="H26">
            <v>1130</v>
          </cell>
          <cell r="J26">
            <v>1149</v>
          </cell>
          <cell r="K26">
            <v>38</v>
          </cell>
          <cell r="L26">
            <v>36</v>
          </cell>
          <cell r="N26">
            <v>55</v>
          </cell>
          <cell r="O26">
            <v>8</v>
          </cell>
        </row>
        <row r="27">
          <cell r="G27">
            <v>1590</v>
          </cell>
          <cell r="H27">
            <v>1410</v>
          </cell>
          <cell r="J27">
            <v>1397</v>
          </cell>
          <cell r="K27">
            <v>37</v>
          </cell>
          <cell r="L27">
            <v>39</v>
          </cell>
          <cell r="N27">
            <v>32</v>
          </cell>
          <cell r="O27">
            <v>18</v>
          </cell>
        </row>
        <row r="28">
          <cell r="G28">
            <v>924</v>
          </cell>
          <cell r="H28">
            <v>920</v>
          </cell>
          <cell r="J28">
            <v>839</v>
          </cell>
          <cell r="K28">
            <v>45</v>
          </cell>
          <cell r="L28">
            <v>33</v>
          </cell>
          <cell r="N28">
            <v>46</v>
          </cell>
          <cell r="O28">
            <v>17</v>
          </cell>
        </row>
        <row r="29">
          <cell r="G29">
            <v>878</v>
          </cell>
          <cell r="H29">
            <v>925</v>
          </cell>
          <cell r="J29">
            <v>867</v>
          </cell>
          <cell r="K29">
            <v>10</v>
          </cell>
          <cell r="L29">
            <v>18</v>
          </cell>
          <cell r="N29">
            <v>16</v>
          </cell>
          <cell r="O29">
            <v>8</v>
          </cell>
        </row>
        <row r="30">
          <cell r="G30">
            <v>906</v>
          </cell>
          <cell r="H30">
            <v>846</v>
          </cell>
          <cell r="J30">
            <v>802</v>
          </cell>
          <cell r="K30">
            <v>32</v>
          </cell>
          <cell r="L30">
            <v>29</v>
          </cell>
          <cell r="N30">
            <v>36</v>
          </cell>
          <cell r="O30">
            <v>10</v>
          </cell>
        </row>
        <row r="31">
          <cell r="G31">
            <v>453</v>
          </cell>
          <cell r="H31">
            <v>466</v>
          </cell>
          <cell r="J31">
            <v>418</v>
          </cell>
          <cell r="K31">
            <v>29</v>
          </cell>
          <cell r="L31">
            <v>14</v>
          </cell>
          <cell r="N31">
            <v>28</v>
          </cell>
          <cell r="O31">
            <v>3</v>
          </cell>
        </row>
        <row r="32">
          <cell r="G32">
            <v>963</v>
          </cell>
          <cell r="H32">
            <v>911</v>
          </cell>
          <cell r="J32">
            <v>833</v>
          </cell>
          <cell r="K32">
            <v>29</v>
          </cell>
          <cell r="L32">
            <v>21</v>
          </cell>
          <cell r="N32">
            <v>24</v>
          </cell>
          <cell r="O32">
            <v>13</v>
          </cell>
        </row>
        <row r="33">
          <cell r="G33">
            <v>619</v>
          </cell>
          <cell r="H33">
            <v>611</v>
          </cell>
          <cell r="J33">
            <v>548</v>
          </cell>
          <cell r="K33">
            <v>15</v>
          </cell>
          <cell r="L33">
            <v>21</v>
          </cell>
          <cell r="N33">
            <v>20</v>
          </cell>
          <cell r="O33">
            <v>8</v>
          </cell>
        </row>
        <row r="34">
          <cell r="G34">
            <v>768</v>
          </cell>
          <cell r="H34">
            <v>759</v>
          </cell>
          <cell r="J34">
            <v>692</v>
          </cell>
          <cell r="K34">
            <v>38</v>
          </cell>
          <cell r="L34">
            <v>17</v>
          </cell>
          <cell r="N34">
            <v>41</v>
          </cell>
          <cell r="O3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764F-1D15-4327-B658-54B45EBE98D8}">
  <sheetPr>
    <pageSetUpPr fitToPage="1"/>
  </sheetPr>
  <dimension ref="A1:V52"/>
  <sheetViews>
    <sheetView showGridLines="0" topLeftCell="A33" zoomScale="75" zoomScaleNormal="75" workbookViewId="0">
      <selection sqref="A1:B2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654</v>
      </c>
      <c r="D3" s="10">
        <v>21</v>
      </c>
      <c r="E3" s="10">
        <v>10</v>
      </c>
      <c r="F3" s="11">
        <v>685</v>
      </c>
      <c r="G3" s="10">
        <v>687</v>
      </c>
      <c r="H3" s="10">
        <v>691</v>
      </c>
      <c r="I3" s="10">
        <v>1378</v>
      </c>
      <c r="J3" s="10">
        <v>12</v>
      </c>
      <c r="K3" s="10">
        <v>28</v>
      </c>
      <c r="L3" s="12">
        <v>40</v>
      </c>
      <c r="M3" s="13">
        <v>1418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987</v>
      </c>
      <c r="D4" s="16">
        <v>18</v>
      </c>
      <c r="E4" s="16">
        <v>10</v>
      </c>
      <c r="F4" s="17">
        <v>1015</v>
      </c>
      <c r="G4" s="16">
        <v>981</v>
      </c>
      <c r="H4" s="16">
        <v>1065</v>
      </c>
      <c r="I4" s="16">
        <v>2046</v>
      </c>
      <c r="J4" s="16">
        <v>15</v>
      </c>
      <c r="K4" s="16">
        <v>22</v>
      </c>
      <c r="L4" s="18">
        <v>37</v>
      </c>
      <c r="M4" s="19">
        <v>2083</v>
      </c>
      <c r="N4" s="6"/>
      <c r="U4" s="7"/>
    </row>
    <row r="5" spans="1:21" ht="21" customHeight="1" x14ac:dyDescent="0.2">
      <c r="A5" s="14"/>
      <c r="B5" s="15" t="s">
        <v>21</v>
      </c>
      <c r="C5" s="16">
        <v>951</v>
      </c>
      <c r="D5" s="16">
        <v>29</v>
      </c>
      <c r="E5" s="16">
        <v>11</v>
      </c>
      <c r="F5" s="17">
        <v>991</v>
      </c>
      <c r="G5" s="16">
        <v>1015</v>
      </c>
      <c r="H5" s="16">
        <v>1012</v>
      </c>
      <c r="I5" s="16">
        <v>2027</v>
      </c>
      <c r="J5" s="16">
        <v>24</v>
      </c>
      <c r="K5" s="16">
        <v>30</v>
      </c>
      <c r="L5" s="18">
        <v>54</v>
      </c>
      <c r="M5" s="19">
        <v>2081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1221</v>
      </c>
      <c r="D6" s="16">
        <v>73</v>
      </c>
      <c r="E6" s="16">
        <v>9</v>
      </c>
      <c r="F6" s="17">
        <v>1303</v>
      </c>
      <c r="G6" s="16">
        <v>1161</v>
      </c>
      <c r="H6" s="16">
        <v>1216</v>
      </c>
      <c r="I6" s="16">
        <v>2377</v>
      </c>
      <c r="J6" s="16">
        <v>57</v>
      </c>
      <c r="K6" s="16">
        <v>58</v>
      </c>
      <c r="L6" s="18">
        <v>115</v>
      </c>
      <c r="M6" s="19">
        <v>2492</v>
      </c>
      <c r="N6" s="6"/>
      <c r="U6" s="7"/>
    </row>
    <row r="7" spans="1:21" ht="21" customHeight="1" x14ac:dyDescent="0.2">
      <c r="A7" s="14"/>
      <c r="B7" s="15" t="s">
        <v>0</v>
      </c>
      <c r="C7" s="16">
        <v>2810</v>
      </c>
      <c r="D7" s="16">
        <v>171</v>
      </c>
      <c r="E7" s="16">
        <v>35</v>
      </c>
      <c r="F7" s="17">
        <v>3016</v>
      </c>
      <c r="G7" s="16">
        <v>2657</v>
      </c>
      <c r="H7" s="16">
        <v>2987</v>
      </c>
      <c r="I7" s="16">
        <v>5644</v>
      </c>
      <c r="J7" s="16">
        <v>119</v>
      </c>
      <c r="K7" s="16">
        <v>145</v>
      </c>
      <c r="L7" s="18">
        <v>264</v>
      </c>
      <c r="M7" s="19">
        <v>5908</v>
      </c>
      <c r="N7" s="6"/>
      <c r="U7" s="7"/>
    </row>
    <row r="8" spans="1:21" ht="21" customHeight="1" x14ac:dyDescent="0.2">
      <c r="A8" s="14"/>
      <c r="B8" s="15" t="s">
        <v>24</v>
      </c>
      <c r="C8" s="20">
        <v>1946</v>
      </c>
      <c r="D8" s="20">
        <v>110</v>
      </c>
      <c r="E8" s="20">
        <v>19</v>
      </c>
      <c r="F8" s="21">
        <v>2075</v>
      </c>
      <c r="G8" s="20">
        <v>1652</v>
      </c>
      <c r="H8" s="20">
        <v>1705</v>
      </c>
      <c r="I8" s="20">
        <v>3357</v>
      </c>
      <c r="J8" s="20">
        <v>89</v>
      </c>
      <c r="K8" s="20">
        <v>101</v>
      </c>
      <c r="L8" s="22">
        <v>190</v>
      </c>
      <c r="M8" s="23">
        <v>3547</v>
      </c>
      <c r="N8" s="6"/>
      <c r="U8" s="7"/>
    </row>
    <row r="9" spans="1:21" ht="21" customHeight="1" x14ac:dyDescent="0.2">
      <c r="A9" s="24"/>
      <c r="B9" s="25" t="s">
        <v>2</v>
      </c>
      <c r="C9" s="26">
        <v>8569</v>
      </c>
      <c r="D9" s="26">
        <v>422</v>
      </c>
      <c r="E9" s="26">
        <v>94</v>
      </c>
      <c r="F9" s="27">
        <v>9085</v>
      </c>
      <c r="G9" s="28">
        <v>8153</v>
      </c>
      <c r="H9" s="26">
        <v>8676</v>
      </c>
      <c r="I9" s="13">
        <v>16829</v>
      </c>
      <c r="J9" s="13">
        <v>316</v>
      </c>
      <c r="K9" s="13">
        <v>384</v>
      </c>
      <c r="L9" s="13">
        <v>700</v>
      </c>
      <c r="M9" s="13">
        <v>17529</v>
      </c>
      <c r="N9" s="6"/>
      <c r="U9" s="7"/>
    </row>
    <row r="10" spans="1:21" ht="21" customHeight="1" x14ac:dyDescent="0.2">
      <c r="A10" s="8"/>
      <c r="B10" s="9" t="s">
        <v>5</v>
      </c>
      <c r="C10" s="10">
        <v>2229</v>
      </c>
      <c r="D10" s="10">
        <v>63</v>
      </c>
      <c r="E10" s="10">
        <v>23</v>
      </c>
      <c r="F10" s="11">
        <v>2315</v>
      </c>
      <c r="G10" s="10">
        <v>2591</v>
      </c>
      <c r="H10" s="10">
        <v>2626</v>
      </c>
      <c r="I10" s="10">
        <v>5217</v>
      </c>
      <c r="J10" s="10">
        <v>67</v>
      </c>
      <c r="K10" s="10">
        <v>74</v>
      </c>
      <c r="L10" s="12">
        <v>141</v>
      </c>
      <c r="M10" s="13">
        <v>5358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651</v>
      </c>
      <c r="D11" s="16">
        <v>14</v>
      </c>
      <c r="E11" s="16">
        <v>10</v>
      </c>
      <c r="F11" s="17">
        <v>675</v>
      </c>
      <c r="G11" s="16">
        <v>712</v>
      </c>
      <c r="H11" s="16">
        <v>750</v>
      </c>
      <c r="I11" s="16">
        <v>1462</v>
      </c>
      <c r="J11" s="16">
        <v>21</v>
      </c>
      <c r="K11" s="16">
        <v>24</v>
      </c>
      <c r="L11" s="18">
        <v>45</v>
      </c>
      <c r="M11" s="19">
        <v>1507</v>
      </c>
      <c r="N11" s="6"/>
      <c r="U11" s="7"/>
    </row>
    <row r="12" spans="1:21" ht="21" customHeight="1" x14ac:dyDescent="0.2">
      <c r="A12" s="14"/>
      <c r="B12" s="15" t="s">
        <v>21</v>
      </c>
      <c r="C12" s="16">
        <v>662</v>
      </c>
      <c r="D12" s="16">
        <v>8</v>
      </c>
      <c r="E12" s="16">
        <v>5</v>
      </c>
      <c r="F12" s="17">
        <v>675</v>
      </c>
      <c r="G12" s="16">
        <v>664</v>
      </c>
      <c r="H12" s="16">
        <v>677</v>
      </c>
      <c r="I12" s="16">
        <v>1341</v>
      </c>
      <c r="J12" s="16">
        <v>14</v>
      </c>
      <c r="K12" s="16">
        <v>7</v>
      </c>
      <c r="L12" s="18">
        <v>21</v>
      </c>
      <c r="M12" s="19">
        <v>1362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912</v>
      </c>
      <c r="D13" s="16">
        <v>73</v>
      </c>
      <c r="E13" s="16">
        <v>12</v>
      </c>
      <c r="F13" s="17">
        <v>997</v>
      </c>
      <c r="G13" s="16">
        <v>866</v>
      </c>
      <c r="H13" s="16">
        <v>857</v>
      </c>
      <c r="I13" s="16">
        <v>1723</v>
      </c>
      <c r="J13" s="16">
        <v>56</v>
      </c>
      <c r="K13" s="16">
        <v>50</v>
      </c>
      <c r="L13" s="18">
        <v>106</v>
      </c>
      <c r="M13" s="19">
        <v>1829</v>
      </c>
      <c r="N13" s="6"/>
      <c r="U13" s="7"/>
    </row>
    <row r="14" spans="1:21" ht="21" customHeight="1" x14ac:dyDescent="0.2">
      <c r="A14" s="14"/>
      <c r="B14" s="15" t="s">
        <v>0</v>
      </c>
      <c r="C14" s="16">
        <v>1070</v>
      </c>
      <c r="D14" s="16">
        <v>47</v>
      </c>
      <c r="E14" s="16">
        <v>10</v>
      </c>
      <c r="F14" s="17">
        <v>1127</v>
      </c>
      <c r="G14" s="16">
        <v>1055</v>
      </c>
      <c r="H14" s="16">
        <v>1034</v>
      </c>
      <c r="I14" s="16">
        <v>2089</v>
      </c>
      <c r="J14" s="16">
        <v>38</v>
      </c>
      <c r="K14" s="16">
        <v>39</v>
      </c>
      <c r="L14" s="18">
        <v>77</v>
      </c>
      <c r="M14" s="19">
        <v>2166</v>
      </c>
      <c r="N14" s="6"/>
      <c r="U14" s="7"/>
    </row>
    <row r="15" spans="1:21" ht="21" customHeight="1" x14ac:dyDescent="0.2">
      <c r="A15" s="14"/>
      <c r="B15" s="15" t="s">
        <v>24</v>
      </c>
      <c r="C15" s="20">
        <v>1183</v>
      </c>
      <c r="D15" s="20">
        <v>68</v>
      </c>
      <c r="E15" s="20">
        <v>15</v>
      </c>
      <c r="F15" s="21">
        <v>1266</v>
      </c>
      <c r="G15" s="20">
        <v>1171</v>
      </c>
      <c r="H15" s="20">
        <v>1210</v>
      </c>
      <c r="I15" s="20">
        <v>2381</v>
      </c>
      <c r="J15" s="20">
        <v>67</v>
      </c>
      <c r="K15" s="20">
        <v>64</v>
      </c>
      <c r="L15" s="22">
        <v>131</v>
      </c>
      <c r="M15" s="23">
        <v>2512</v>
      </c>
      <c r="N15" s="6"/>
      <c r="U15" s="7"/>
    </row>
    <row r="16" spans="1:21" ht="21" customHeight="1" x14ac:dyDescent="0.2">
      <c r="A16" s="24"/>
      <c r="B16" s="25" t="s">
        <v>2</v>
      </c>
      <c r="C16" s="26">
        <v>6707</v>
      </c>
      <c r="D16" s="26">
        <v>273</v>
      </c>
      <c r="E16" s="26">
        <v>75</v>
      </c>
      <c r="F16" s="27">
        <v>7055</v>
      </c>
      <c r="G16" s="28">
        <v>7059</v>
      </c>
      <c r="H16" s="26">
        <v>7154</v>
      </c>
      <c r="I16" s="13">
        <v>14213</v>
      </c>
      <c r="J16" s="13">
        <v>263</v>
      </c>
      <c r="K16" s="13">
        <v>258</v>
      </c>
      <c r="L16" s="13">
        <v>521</v>
      </c>
      <c r="M16" s="13">
        <v>14734</v>
      </c>
      <c r="N16" s="6"/>
      <c r="U16" s="7"/>
    </row>
    <row r="17" spans="1:22" ht="21" customHeight="1" x14ac:dyDescent="0.2">
      <c r="A17" s="8"/>
      <c r="B17" s="9" t="s">
        <v>16</v>
      </c>
      <c r="C17" s="10">
        <v>1817</v>
      </c>
      <c r="D17" s="10">
        <v>95</v>
      </c>
      <c r="E17" s="10">
        <v>12</v>
      </c>
      <c r="F17" s="11">
        <v>1924</v>
      </c>
      <c r="G17" s="10">
        <v>1786</v>
      </c>
      <c r="H17" s="10">
        <v>1800</v>
      </c>
      <c r="I17" s="10">
        <v>3586</v>
      </c>
      <c r="J17" s="10">
        <v>70</v>
      </c>
      <c r="K17" s="10">
        <v>65</v>
      </c>
      <c r="L17" s="12">
        <v>135</v>
      </c>
      <c r="M17" s="13">
        <v>3721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579</v>
      </c>
      <c r="D18" s="16">
        <v>46</v>
      </c>
      <c r="E18" s="16">
        <v>10</v>
      </c>
      <c r="F18" s="17">
        <v>635</v>
      </c>
      <c r="G18" s="16">
        <v>656</v>
      </c>
      <c r="H18" s="16">
        <v>693</v>
      </c>
      <c r="I18" s="16">
        <v>1349</v>
      </c>
      <c r="J18" s="16">
        <v>36</v>
      </c>
      <c r="K18" s="16">
        <v>28</v>
      </c>
      <c r="L18" s="18">
        <v>64</v>
      </c>
      <c r="M18" s="19">
        <v>1413</v>
      </c>
      <c r="N18" s="6"/>
      <c r="U18" s="7"/>
    </row>
    <row r="19" spans="1:22" ht="21" customHeight="1" x14ac:dyDescent="0.2">
      <c r="A19" s="14"/>
      <c r="B19" s="15" t="s">
        <v>21</v>
      </c>
      <c r="C19" s="16">
        <v>1601</v>
      </c>
      <c r="D19" s="16">
        <v>26</v>
      </c>
      <c r="E19" s="16">
        <v>14</v>
      </c>
      <c r="F19" s="17">
        <v>1641</v>
      </c>
      <c r="G19" s="16">
        <v>1809</v>
      </c>
      <c r="H19" s="16">
        <v>1944</v>
      </c>
      <c r="I19" s="16">
        <v>3753</v>
      </c>
      <c r="J19" s="16">
        <v>26</v>
      </c>
      <c r="K19" s="16">
        <v>36</v>
      </c>
      <c r="L19" s="18">
        <v>62</v>
      </c>
      <c r="M19" s="19">
        <v>3815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1213</v>
      </c>
      <c r="D20" s="16">
        <v>82</v>
      </c>
      <c r="E20" s="16">
        <v>13</v>
      </c>
      <c r="F20" s="17">
        <v>1308</v>
      </c>
      <c r="G20" s="16">
        <v>1332</v>
      </c>
      <c r="H20" s="16">
        <v>1345</v>
      </c>
      <c r="I20" s="16">
        <v>2677</v>
      </c>
      <c r="J20" s="16">
        <v>78</v>
      </c>
      <c r="K20" s="16">
        <v>51</v>
      </c>
      <c r="L20" s="18">
        <v>129</v>
      </c>
      <c r="M20" s="23">
        <v>2806</v>
      </c>
      <c r="N20" s="6"/>
      <c r="U20" s="7"/>
    </row>
    <row r="21" spans="1:22" ht="21" customHeight="1" x14ac:dyDescent="0.2">
      <c r="A21" s="24"/>
      <c r="B21" s="25" t="s">
        <v>2</v>
      </c>
      <c r="C21" s="26">
        <v>5210</v>
      </c>
      <c r="D21" s="26">
        <v>249</v>
      </c>
      <c r="E21" s="26">
        <v>49</v>
      </c>
      <c r="F21" s="27">
        <v>5508</v>
      </c>
      <c r="G21" s="28">
        <v>5583</v>
      </c>
      <c r="H21" s="26">
        <v>5782</v>
      </c>
      <c r="I21" s="13">
        <v>11365</v>
      </c>
      <c r="J21" s="13">
        <v>210</v>
      </c>
      <c r="K21" s="13">
        <v>180</v>
      </c>
      <c r="L21" s="13">
        <v>390</v>
      </c>
      <c r="M21" s="13">
        <v>11755</v>
      </c>
      <c r="N21" s="6"/>
      <c r="U21" s="7"/>
    </row>
    <row r="22" spans="1:22" ht="21" customHeight="1" x14ac:dyDescent="0.2">
      <c r="A22" s="8"/>
      <c r="B22" s="9" t="s">
        <v>5</v>
      </c>
      <c r="C22" s="10">
        <v>1097</v>
      </c>
      <c r="D22" s="10">
        <v>22</v>
      </c>
      <c r="E22" s="10">
        <v>10</v>
      </c>
      <c r="F22" s="11">
        <v>1129</v>
      </c>
      <c r="G22" s="10">
        <v>1018</v>
      </c>
      <c r="H22" s="10">
        <v>1201</v>
      </c>
      <c r="I22" s="10">
        <v>2219</v>
      </c>
      <c r="J22" s="10">
        <v>24</v>
      </c>
      <c r="K22" s="10">
        <v>38</v>
      </c>
      <c r="L22" s="12">
        <v>62</v>
      </c>
      <c r="M22" s="13">
        <v>2281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2250</v>
      </c>
      <c r="D23" s="16">
        <v>44</v>
      </c>
      <c r="E23" s="16">
        <v>23</v>
      </c>
      <c r="F23" s="17">
        <v>2317</v>
      </c>
      <c r="G23" s="16">
        <v>2176</v>
      </c>
      <c r="H23" s="16">
        <v>2509</v>
      </c>
      <c r="I23" s="16">
        <v>4685</v>
      </c>
      <c r="J23" s="16">
        <v>53</v>
      </c>
      <c r="K23" s="16">
        <v>75</v>
      </c>
      <c r="L23" s="18">
        <v>128</v>
      </c>
      <c r="M23" s="23">
        <v>4813</v>
      </c>
      <c r="N23" s="6"/>
      <c r="U23" s="7"/>
    </row>
    <row r="24" spans="1:22" ht="21" customHeight="1" x14ac:dyDescent="0.2">
      <c r="A24" s="24"/>
      <c r="B24" s="25" t="s">
        <v>2</v>
      </c>
      <c r="C24" s="26">
        <v>3347</v>
      </c>
      <c r="D24" s="26">
        <v>66</v>
      </c>
      <c r="E24" s="26">
        <v>33</v>
      </c>
      <c r="F24" s="27">
        <v>3446</v>
      </c>
      <c r="G24" s="28">
        <v>3194</v>
      </c>
      <c r="H24" s="26">
        <v>3710</v>
      </c>
      <c r="I24" s="26">
        <v>6904</v>
      </c>
      <c r="J24" s="26">
        <v>77</v>
      </c>
      <c r="K24" s="26">
        <v>113</v>
      </c>
      <c r="L24" s="26">
        <v>190</v>
      </c>
      <c r="M24" s="26">
        <v>7094</v>
      </c>
      <c r="N24" s="6"/>
      <c r="U24" s="7"/>
    </row>
    <row r="25" spans="1:22" ht="21" customHeight="1" x14ac:dyDescent="0.2">
      <c r="A25" s="8"/>
      <c r="B25" s="29" t="s">
        <v>5</v>
      </c>
      <c r="C25" s="10">
        <v>698</v>
      </c>
      <c r="D25" s="10">
        <v>53</v>
      </c>
      <c r="E25" s="10">
        <v>8</v>
      </c>
      <c r="F25" s="11">
        <v>759</v>
      </c>
      <c r="G25" s="10">
        <v>696</v>
      </c>
      <c r="H25" s="10">
        <v>708</v>
      </c>
      <c r="I25" s="10">
        <v>1404</v>
      </c>
      <c r="J25" s="10">
        <v>46</v>
      </c>
      <c r="K25" s="10">
        <v>23</v>
      </c>
      <c r="L25" s="12">
        <v>69</v>
      </c>
      <c r="M25" s="13">
        <v>1473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435</v>
      </c>
      <c r="D26" s="16">
        <v>13</v>
      </c>
      <c r="E26" s="16">
        <v>1</v>
      </c>
      <c r="F26" s="17">
        <v>449</v>
      </c>
      <c r="G26" s="16">
        <v>470</v>
      </c>
      <c r="H26" s="16">
        <v>479</v>
      </c>
      <c r="I26" s="16">
        <v>949</v>
      </c>
      <c r="J26" s="16">
        <v>12</v>
      </c>
      <c r="K26" s="16">
        <v>6</v>
      </c>
      <c r="L26" s="18">
        <v>18</v>
      </c>
      <c r="M26" s="19">
        <v>967</v>
      </c>
    </row>
    <row r="27" spans="1:22" ht="21" customHeight="1" x14ac:dyDescent="0.15">
      <c r="A27" s="14" t="s">
        <v>29</v>
      </c>
      <c r="B27" s="30" t="s">
        <v>21</v>
      </c>
      <c r="C27" s="16">
        <v>563</v>
      </c>
      <c r="D27" s="16">
        <v>24</v>
      </c>
      <c r="E27" s="16">
        <v>8</v>
      </c>
      <c r="F27" s="17">
        <v>595</v>
      </c>
      <c r="G27" s="16">
        <v>661</v>
      </c>
      <c r="H27" s="16">
        <v>540</v>
      </c>
      <c r="I27" s="16">
        <v>1201</v>
      </c>
      <c r="J27" s="16">
        <v>13</v>
      </c>
      <c r="K27" s="16">
        <v>26</v>
      </c>
      <c r="L27" s="18">
        <v>39</v>
      </c>
      <c r="M27" s="19">
        <v>1240</v>
      </c>
    </row>
    <row r="28" spans="1:22" ht="21" customHeight="1" x14ac:dyDescent="0.15">
      <c r="A28" s="14" t="s">
        <v>30</v>
      </c>
      <c r="B28" s="30" t="s">
        <v>23</v>
      </c>
      <c r="C28" s="16">
        <v>1423</v>
      </c>
      <c r="D28" s="16">
        <v>23</v>
      </c>
      <c r="E28" s="16">
        <v>17</v>
      </c>
      <c r="F28" s="17">
        <v>1463</v>
      </c>
      <c r="G28" s="16">
        <v>1504</v>
      </c>
      <c r="H28" s="16">
        <v>1521</v>
      </c>
      <c r="I28" s="16">
        <v>3025</v>
      </c>
      <c r="J28" s="16">
        <v>27</v>
      </c>
      <c r="K28" s="16">
        <v>22</v>
      </c>
      <c r="L28" s="18">
        <v>49</v>
      </c>
      <c r="M28" s="19">
        <v>3074</v>
      </c>
    </row>
    <row r="29" spans="1:22" ht="21" customHeight="1" x14ac:dyDescent="0.15">
      <c r="A29" s="14"/>
      <c r="B29" s="30" t="s">
        <v>0</v>
      </c>
      <c r="C29" s="20">
        <v>715</v>
      </c>
      <c r="D29" s="20">
        <v>23</v>
      </c>
      <c r="E29" s="20">
        <v>8</v>
      </c>
      <c r="F29" s="21">
        <v>746</v>
      </c>
      <c r="G29" s="16">
        <v>787</v>
      </c>
      <c r="H29" s="16">
        <v>783</v>
      </c>
      <c r="I29" s="20">
        <v>1570</v>
      </c>
      <c r="J29" s="16">
        <v>20</v>
      </c>
      <c r="K29" s="16">
        <v>22</v>
      </c>
      <c r="L29" s="22">
        <v>42</v>
      </c>
      <c r="M29" s="23">
        <v>1612</v>
      </c>
    </row>
    <row r="30" spans="1:22" ht="21" customHeight="1" x14ac:dyDescent="0.15">
      <c r="A30" s="24"/>
      <c r="B30" s="25" t="s">
        <v>2</v>
      </c>
      <c r="C30" s="26">
        <v>3834</v>
      </c>
      <c r="D30" s="26">
        <v>136</v>
      </c>
      <c r="E30" s="26">
        <v>42</v>
      </c>
      <c r="F30" s="27">
        <v>4012</v>
      </c>
      <c r="G30" s="28">
        <v>4118</v>
      </c>
      <c r="H30" s="26">
        <v>4031</v>
      </c>
      <c r="I30" s="13">
        <v>8149</v>
      </c>
      <c r="J30" s="13">
        <v>118</v>
      </c>
      <c r="K30" s="13">
        <v>99</v>
      </c>
      <c r="L30" s="13">
        <v>217</v>
      </c>
      <c r="M30" s="13">
        <v>8366</v>
      </c>
    </row>
    <row r="31" spans="1:22" ht="21" customHeight="1" x14ac:dyDescent="0.15">
      <c r="A31" s="14"/>
      <c r="B31" s="29" t="s">
        <v>5</v>
      </c>
      <c r="C31" s="10">
        <v>1139</v>
      </c>
      <c r="D31" s="10">
        <v>54</v>
      </c>
      <c r="E31" s="10">
        <v>8</v>
      </c>
      <c r="F31" s="11">
        <v>1201</v>
      </c>
      <c r="G31" s="10">
        <v>1197</v>
      </c>
      <c r="H31" s="10">
        <v>1120</v>
      </c>
      <c r="I31" s="10">
        <v>2317</v>
      </c>
      <c r="J31" s="10">
        <v>39</v>
      </c>
      <c r="K31" s="10">
        <v>34</v>
      </c>
      <c r="L31" s="12">
        <v>73</v>
      </c>
      <c r="M31" s="13">
        <v>2390</v>
      </c>
    </row>
    <row r="32" spans="1:22" ht="21" customHeight="1" x14ac:dyDescent="0.15">
      <c r="A32" s="14" t="s">
        <v>31</v>
      </c>
      <c r="B32" s="30" t="s">
        <v>20</v>
      </c>
      <c r="C32" s="16">
        <v>1376</v>
      </c>
      <c r="D32" s="16">
        <v>28</v>
      </c>
      <c r="E32" s="16">
        <v>17</v>
      </c>
      <c r="F32" s="17">
        <v>1421</v>
      </c>
      <c r="G32" s="16">
        <v>1577</v>
      </c>
      <c r="H32" s="16">
        <v>1400</v>
      </c>
      <c r="I32" s="16">
        <v>2977</v>
      </c>
      <c r="J32" s="16">
        <v>32</v>
      </c>
      <c r="K32" s="16">
        <v>32</v>
      </c>
      <c r="L32" s="18">
        <v>64</v>
      </c>
      <c r="M32" s="19">
        <v>3041</v>
      </c>
    </row>
    <row r="33" spans="1:13" ht="21" customHeight="1" x14ac:dyDescent="0.15">
      <c r="A33" s="14" t="s">
        <v>29</v>
      </c>
      <c r="B33" s="30" t="s">
        <v>21</v>
      </c>
      <c r="C33" s="16">
        <v>831</v>
      </c>
      <c r="D33" s="16">
        <v>44</v>
      </c>
      <c r="E33" s="16">
        <v>18</v>
      </c>
      <c r="F33" s="17">
        <v>893</v>
      </c>
      <c r="G33" s="16">
        <v>928</v>
      </c>
      <c r="H33" s="16">
        <v>921</v>
      </c>
      <c r="I33" s="16">
        <v>1849</v>
      </c>
      <c r="J33" s="16">
        <v>43</v>
      </c>
      <c r="K33" s="16">
        <v>34</v>
      </c>
      <c r="L33" s="18">
        <v>77</v>
      </c>
      <c r="M33" s="19">
        <v>1926</v>
      </c>
    </row>
    <row r="34" spans="1:13" ht="21" customHeight="1" x14ac:dyDescent="0.15">
      <c r="A34" s="14" t="s">
        <v>30</v>
      </c>
      <c r="B34" s="30" t="s">
        <v>23</v>
      </c>
      <c r="C34" s="16">
        <v>867</v>
      </c>
      <c r="D34" s="16">
        <v>14</v>
      </c>
      <c r="E34" s="16">
        <v>9</v>
      </c>
      <c r="F34" s="17">
        <v>890</v>
      </c>
      <c r="G34" s="16">
        <v>883</v>
      </c>
      <c r="H34" s="16">
        <v>933</v>
      </c>
      <c r="I34" s="16">
        <v>1816</v>
      </c>
      <c r="J34" s="16">
        <v>9</v>
      </c>
      <c r="K34" s="16">
        <v>19</v>
      </c>
      <c r="L34" s="18">
        <v>28</v>
      </c>
      <c r="M34" s="19">
        <v>1844</v>
      </c>
    </row>
    <row r="35" spans="1:13" ht="21" customHeight="1" x14ac:dyDescent="0.15">
      <c r="A35" s="14"/>
      <c r="B35" s="31" t="s">
        <v>0</v>
      </c>
      <c r="C35" s="20">
        <v>796</v>
      </c>
      <c r="D35" s="20">
        <v>37</v>
      </c>
      <c r="E35" s="20">
        <v>11</v>
      </c>
      <c r="F35" s="21">
        <v>844</v>
      </c>
      <c r="G35" s="16">
        <v>895</v>
      </c>
      <c r="H35" s="16">
        <v>848</v>
      </c>
      <c r="I35" s="20">
        <v>1743</v>
      </c>
      <c r="J35" s="16">
        <v>33</v>
      </c>
      <c r="K35" s="16">
        <v>31</v>
      </c>
      <c r="L35" s="22">
        <v>64</v>
      </c>
      <c r="M35" s="23">
        <v>1807</v>
      </c>
    </row>
    <row r="36" spans="1:13" ht="21" customHeight="1" x14ac:dyDescent="0.15">
      <c r="A36" s="24"/>
      <c r="B36" s="25" t="s">
        <v>2</v>
      </c>
      <c r="C36" s="26">
        <v>5009</v>
      </c>
      <c r="D36" s="26">
        <v>177</v>
      </c>
      <c r="E36" s="26">
        <v>63</v>
      </c>
      <c r="F36" s="27">
        <v>5249</v>
      </c>
      <c r="G36" s="28">
        <v>5480</v>
      </c>
      <c r="H36" s="26">
        <v>5222</v>
      </c>
      <c r="I36" s="13">
        <v>10702</v>
      </c>
      <c r="J36" s="13">
        <v>156</v>
      </c>
      <c r="K36" s="13">
        <v>150</v>
      </c>
      <c r="L36" s="13">
        <v>306</v>
      </c>
      <c r="M36" s="13">
        <v>11008</v>
      </c>
    </row>
    <row r="37" spans="1:13" ht="21" customHeight="1" x14ac:dyDescent="0.15">
      <c r="A37" s="14"/>
      <c r="B37" s="29" t="s">
        <v>5</v>
      </c>
      <c r="C37" s="10">
        <v>422</v>
      </c>
      <c r="D37" s="10">
        <v>21</v>
      </c>
      <c r="E37" s="10">
        <v>3</v>
      </c>
      <c r="F37" s="11">
        <v>446</v>
      </c>
      <c r="G37" s="10">
        <v>450</v>
      </c>
      <c r="H37" s="10">
        <v>465</v>
      </c>
      <c r="I37" s="10">
        <v>915</v>
      </c>
      <c r="J37" s="10">
        <v>22</v>
      </c>
      <c r="K37" s="10">
        <v>14</v>
      </c>
      <c r="L37" s="12">
        <v>36</v>
      </c>
      <c r="M37" s="13">
        <v>951</v>
      </c>
    </row>
    <row r="38" spans="1:13" ht="21" customHeight="1" x14ac:dyDescent="0.15">
      <c r="A38" s="14" t="s">
        <v>7</v>
      </c>
      <c r="B38" s="30" t="s">
        <v>20</v>
      </c>
      <c r="C38" s="16">
        <v>832</v>
      </c>
      <c r="D38" s="16">
        <v>25</v>
      </c>
      <c r="E38" s="16">
        <v>13</v>
      </c>
      <c r="F38" s="17">
        <v>870</v>
      </c>
      <c r="G38" s="16">
        <v>966</v>
      </c>
      <c r="H38" s="16">
        <v>913</v>
      </c>
      <c r="I38" s="16">
        <v>1879</v>
      </c>
      <c r="J38" s="16">
        <v>30</v>
      </c>
      <c r="K38" s="16">
        <v>22</v>
      </c>
      <c r="L38" s="18">
        <v>52</v>
      </c>
      <c r="M38" s="19">
        <v>1931</v>
      </c>
    </row>
    <row r="39" spans="1:13" ht="21" customHeight="1" x14ac:dyDescent="0.15">
      <c r="A39" s="14" t="s">
        <v>29</v>
      </c>
      <c r="B39" s="30" t="s">
        <v>21</v>
      </c>
      <c r="C39" s="16">
        <v>547</v>
      </c>
      <c r="D39" s="16">
        <v>14</v>
      </c>
      <c r="E39" s="16">
        <v>8</v>
      </c>
      <c r="F39" s="17">
        <v>569</v>
      </c>
      <c r="G39" s="16">
        <v>622</v>
      </c>
      <c r="H39" s="16">
        <v>609</v>
      </c>
      <c r="I39" s="16">
        <v>1231</v>
      </c>
      <c r="J39" s="16">
        <v>15</v>
      </c>
      <c r="K39" s="16">
        <v>15</v>
      </c>
      <c r="L39" s="18">
        <v>30</v>
      </c>
      <c r="M39" s="19">
        <v>1261</v>
      </c>
    </row>
    <row r="40" spans="1:13" ht="21" customHeight="1" x14ac:dyDescent="0.15">
      <c r="A40" s="14" t="s">
        <v>30</v>
      </c>
      <c r="B40" s="31" t="s">
        <v>23</v>
      </c>
      <c r="C40" s="16">
        <v>695</v>
      </c>
      <c r="D40" s="16">
        <v>53</v>
      </c>
      <c r="E40" s="16">
        <v>8</v>
      </c>
      <c r="F40" s="17">
        <v>756</v>
      </c>
      <c r="G40" s="16">
        <v>774</v>
      </c>
      <c r="H40" s="16">
        <v>760</v>
      </c>
      <c r="I40" s="16">
        <v>1534</v>
      </c>
      <c r="J40" s="16">
        <v>49</v>
      </c>
      <c r="K40" s="16">
        <v>19</v>
      </c>
      <c r="L40" s="22">
        <v>68</v>
      </c>
      <c r="M40" s="23">
        <v>1602</v>
      </c>
    </row>
    <row r="41" spans="1:13" ht="21" customHeight="1" x14ac:dyDescent="0.15">
      <c r="A41" s="24"/>
      <c r="B41" s="25" t="s">
        <v>2</v>
      </c>
      <c r="C41" s="26">
        <v>2496</v>
      </c>
      <c r="D41" s="26">
        <v>113</v>
      </c>
      <c r="E41" s="26">
        <v>32</v>
      </c>
      <c r="F41" s="27">
        <v>2641</v>
      </c>
      <c r="G41" s="28">
        <v>2812</v>
      </c>
      <c r="H41" s="26">
        <v>2747</v>
      </c>
      <c r="I41" s="26">
        <v>5559</v>
      </c>
      <c r="J41" s="26">
        <v>116</v>
      </c>
      <c r="K41" s="26">
        <v>70</v>
      </c>
      <c r="L41" s="26">
        <v>186</v>
      </c>
      <c r="M41" s="26">
        <v>5745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35172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1436</v>
      </c>
      <c r="F44" s="46" t="s">
        <v>15</v>
      </c>
      <c r="G44" s="48"/>
      <c r="H44" s="33">
        <v>36399</v>
      </c>
      <c r="I44" s="33">
        <v>37322</v>
      </c>
      <c r="J44" s="33">
        <v>73721</v>
      </c>
    </row>
    <row r="45" spans="1:13" ht="21" customHeight="1" x14ac:dyDescent="0.15">
      <c r="A45" s="46" t="s">
        <v>36</v>
      </c>
      <c r="B45" s="47"/>
      <c r="C45" s="48"/>
      <c r="D45" s="33">
        <v>388</v>
      </c>
      <c r="F45" s="46" t="s">
        <v>37</v>
      </c>
      <c r="G45" s="48"/>
      <c r="H45" s="37">
        <v>1256</v>
      </c>
      <c r="I45" s="37">
        <v>1254</v>
      </c>
      <c r="J45" s="33">
        <v>2510</v>
      </c>
    </row>
    <row r="46" spans="1:13" ht="21" customHeight="1" x14ac:dyDescent="0.15">
      <c r="A46" s="46" t="s">
        <v>38</v>
      </c>
      <c r="B46" s="47"/>
      <c r="C46" s="48"/>
      <c r="D46" s="37">
        <v>36996</v>
      </c>
      <c r="F46" s="46" t="s">
        <v>39</v>
      </c>
      <c r="G46" s="48"/>
      <c r="H46" s="33">
        <v>37655</v>
      </c>
      <c r="I46" s="33">
        <v>38576</v>
      </c>
      <c r="J46" s="33">
        <v>76231</v>
      </c>
    </row>
    <row r="47" spans="1:13" ht="21" customHeight="1" x14ac:dyDescent="0.15">
      <c r="A47" s="46" t="s">
        <v>28</v>
      </c>
      <c r="B47" s="47"/>
      <c r="C47" s="48"/>
      <c r="D47" s="38">
        <v>97</v>
      </c>
      <c r="F47" s="46" t="s">
        <v>28</v>
      </c>
      <c r="G47" s="48"/>
      <c r="H47" s="37">
        <v>11</v>
      </c>
      <c r="I47" s="37">
        <v>4</v>
      </c>
      <c r="J47" s="33">
        <v>15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40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D69B-15AF-4072-B78F-01023B4EEDA4}">
  <sheetPr>
    <pageSetUpPr fitToPage="1"/>
  </sheetPr>
  <dimension ref="A1:V52"/>
  <sheetViews>
    <sheetView showGridLines="0" topLeftCell="A37" zoomScale="75" zoomScaleNormal="75" workbookViewId="0">
      <selection activeCell="Q47" sqref="Q47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657</v>
      </c>
      <c r="D3" s="10">
        <v>21</v>
      </c>
      <c r="E3" s="10">
        <v>10</v>
      </c>
      <c r="F3" s="11">
        <v>688</v>
      </c>
      <c r="G3" s="10">
        <v>690</v>
      </c>
      <c r="H3" s="10">
        <v>689</v>
      </c>
      <c r="I3" s="10">
        <v>1379</v>
      </c>
      <c r="J3" s="10">
        <v>12</v>
      </c>
      <c r="K3" s="10">
        <v>28</v>
      </c>
      <c r="L3" s="12">
        <v>40</v>
      </c>
      <c r="M3" s="13">
        <v>1419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985</v>
      </c>
      <c r="D4" s="16">
        <v>18</v>
      </c>
      <c r="E4" s="16">
        <v>10</v>
      </c>
      <c r="F4" s="17">
        <v>1013</v>
      </c>
      <c r="G4" s="16">
        <v>980</v>
      </c>
      <c r="H4" s="16">
        <v>1063</v>
      </c>
      <c r="I4" s="16">
        <v>2043</v>
      </c>
      <c r="J4" s="16">
        <v>15</v>
      </c>
      <c r="K4" s="16">
        <v>22</v>
      </c>
      <c r="L4" s="18">
        <v>37</v>
      </c>
      <c r="M4" s="19">
        <v>2080</v>
      </c>
      <c r="N4" s="6"/>
      <c r="U4" s="7"/>
    </row>
    <row r="5" spans="1:21" ht="21" customHeight="1" x14ac:dyDescent="0.2">
      <c r="A5" s="14"/>
      <c r="B5" s="15" t="s">
        <v>21</v>
      </c>
      <c r="C5" s="16">
        <v>948</v>
      </c>
      <c r="D5" s="16">
        <v>29</v>
      </c>
      <c r="E5" s="16">
        <v>11</v>
      </c>
      <c r="F5" s="17">
        <v>988</v>
      </c>
      <c r="G5" s="16">
        <v>1014</v>
      </c>
      <c r="H5" s="16">
        <v>1010</v>
      </c>
      <c r="I5" s="16">
        <v>2024</v>
      </c>
      <c r="J5" s="16">
        <v>24</v>
      </c>
      <c r="K5" s="16">
        <v>30</v>
      </c>
      <c r="L5" s="18">
        <v>54</v>
      </c>
      <c r="M5" s="19">
        <v>2078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1223</v>
      </c>
      <c r="D6" s="16">
        <v>72</v>
      </c>
      <c r="E6" s="16">
        <v>9</v>
      </c>
      <c r="F6" s="17">
        <v>1304</v>
      </c>
      <c r="G6" s="16">
        <v>1167</v>
      </c>
      <c r="H6" s="16">
        <v>1216</v>
      </c>
      <c r="I6" s="16">
        <v>2383</v>
      </c>
      <c r="J6" s="16">
        <v>56</v>
      </c>
      <c r="K6" s="16">
        <v>58</v>
      </c>
      <c r="L6" s="18">
        <v>114</v>
      </c>
      <c r="M6" s="19">
        <v>2497</v>
      </c>
      <c r="N6" s="6"/>
      <c r="U6" s="7"/>
    </row>
    <row r="7" spans="1:21" ht="21" customHeight="1" x14ac:dyDescent="0.2">
      <c r="A7" s="14"/>
      <c r="B7" s="15" t="s">
        <v>0</v>
      </c>
      <c r="C7" s="16">
        <v>2817</v>
      </c>
      <c r="D7" s="16">
        <v>168</v>
      </c>
      <c r="E7" s="16">
        <v>35</v>
      </c>
      <c r="F7" s="17">
        <v>3020</v>
      </c>
      <c r="G7" s="16">
        <v>2659</v>
      </c>
      <c r="H7" s="16">
        <v>2985</v>
      </c>
      <c r="I7" s="16">
        <v>5644</v>
      </c>
      <c r="J7" s="16">
        <v>115</v>
      </c>
      <c r="K7" s="16">
        <v>146</v>
      </c>
      <c r="L7" s="18">
        <v>261</v>
      </c>
      <c r="M7" s="19">
        <v>5905</v>
      </c>
      <c r="N7" s="6"/>
      <c r="U7" s="7"/>
    </row>
    <row r="8" spans="1:21" ht="21" customHeight="1" x14ac:dyDescent="0.2">
      <c r="A8" s="14"/>
      <c r="B8" s="15" t="s">
        <v>24</v>
      </c>
      <c r="C8" s="20">
        <v>1945</v>
      </c>
      <c r="D8" s="20">
        <v>114</v>
      </c>
      <c r="E8" s="20">
        <v>18</v>
      </c>
      <c r="F8" s="21">
        <v>2077</v>
      </c>
      <c r="G8" s="20">
        <v>1647</v>
      </c>
      <c r="H8" s="20">
        <v>1713</v>
      </c>
      <c r="I8" s="20">
        <v>3360</v>
      </c>
      <c r="J8" s="20">
        <v>90</v>
      </c>
      <c r="K8" s="20">
        <v>103</v>
      </c>
      <c r="L8" s="22">
        <v>193</v>
      </c>
      <c r="M8" s="23">
        <v>3553</v>
      </c>
      <c r="N8" s="6"/>
      <c r="U8" s="7"/>
    </row>
    <row r="9" spans="1:21" ht="21" customHeight="1" x14ac:dyDescent="0.2">
      <c r="A9" s="24"/>
      <c r="B9" s="25" t="s">
        <v>2</v>
      </c>
      <c r="C9" s="26">
        <v>8575</v>
      </c>
      <c r="D9" s="26">
        <v>422</v>
      </c>
      <c r="E9" s="26">
        <v>93</v>
      </c>
      <c r="F9" s="27">
        <v>9090</v>
      </c>
      <c r="G9" s="28">
        <v>8157</v>
      </c>
      <c r="H9" s="26">
        <v>8676</v>
      </c>
      <c r="I9" s="13">
        <v>16833</v>
      </c>
      <c r="J9" s="13">
        <v>312</v>
      </c>
      <c r="K9" s="13">
        <v>387</v>
      </c>
      <c r="L9" s="13">
        <v>699</v>
      </c>
      <c r="M9" s="13">
        <v>17532</v>
      </c>
      <c r="N9" s="6"/>
      <c r="U9" s="7"/>
    </row>
    <row r="10" spans="1:21" ht="21" customHeight="1" x14ac:dyDescent="0.2">
      <c r="A10" s="8"/>
      <c r="B10" s="9" t="s">
        <v>5</v>
      </c>
      <c r="C10" s="10">
        <v>2226</v>
      </c>
      <c r="D10" s="10">
        <v>66</v>
      </c>
      <c r="E10" s="10">
        <v>23</v>
      </c>
      <c r="F10" s="11">
        <v>2315</v>
      </c>
      <c r="G10" s="10">
        <v>2597</v>
      </c>
      <c r="H10" s="10">
        <v>2625</v>
      </c>
      <c r="I10" s="10">
        <v>5222</v>
      </c>
      <c r="J10" s="10">
        <v>69</v>
      </c>
      <c r="K10" s="10">
        <v>74</v>
      </c>
      <c r="L10" s="12">
        <v>143</v>
      </c>
      <c r="M10" s="13">
        <v>5365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649</v>
      </c>
      <c r="D11" s="16">
        <v>14</v>
      </c>
      <c r="E11" s="16">
        <v>10</v>
      </c>
      <c r="F11" s="17">
        <v>673</v>
      </c>
      <c r="G11" s="16">
        <v>713</v>
      </c>
      <c r="H11" s="16">
        <v>746</v>
      </c>
      <c r="I11" s="16">
        <v>1459</v>
      </c>
      <c r="J11" s="16">
        <v>22</v>
      </c>
      <c r="K11" s="16">
        <v>24</v>
      </c>
      <c r="L11" s="18">
        <v>46</v>
      </c>
      <c r="M11" s="19">
        <v>1505</v>
      </c>
      <c r="N11" s="6"/>
      <c r="U11" s="7"/>
    </row>
    <row r="12" spans="1:21" ht="21" customHeight="1" x14ac:dyDescent="0.2">
      <c r="A12" s="14"/>
      <c r="B12" s="15" t="s">
        <v>21</v>
      </c>
      <c r="C12" s="16">
        <v>666</v>
      </c>
      <c r="D12" s="16">
        <v>10</v>
      </c>
      <c r="E12" s="16">
        <v>5</v>
      </c>
      <c r="F12" s="17">
        <v>681</v>
      </c>
      <c r="G12" s="16">
        <v>667</v>
      </c>
      <c r="H12" s="16">
        <v>681</v>
      </c>
      <c r="I12" s="16">
        <v>1348</v>
      </c>
      <c r="J12" s="16">
        <v>14</v>
      </c>
      <c r="K12" s="16">
        <v>9</v>
      </c>
      <c r="L12" s="18">
        <v>23</v>
      </c>
      <c r="M12" s="19">
        <v>1371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910</v>
      </c>
      <c r="D13" s="16">
        <v>72</v>
      </c>
      <c r="E13" s="16">
        <v>12</v>
      </c>
      <c r="F13" s="17">
        <v>994</v>
      </c>
      <c r="G13" s="16">
        <v>860</v>
      </c>
      <c r="H13" s="16">
        <v>861</v>
      </c>
      <c r="I13" s="16">
        <v>1721</v>
      </c>
      <c r="J13" s="16">
        <v>53</v>
      </c>
      <c r="K13" s="16">
        <v>50</v>
      </c>
      <c r="L13" s="18">
        <v>103</v>
      </c>
      <c r="M13" s="19">
        <v>1824</v>
      </c>
      <c r="N13" s="6"/>
      <c r="U13" s="7"/>
    </row>
    <row r="14" spans="1:21" ht="21" customHeight="1" x14ac:dyDescent="0.2">
      <c r="A14" s="14"/>
      <c r="B14" s="15" t="s">
        <v>0</v>
      </c>
      <c r="C14" s="16">
        <v>1074</v>
      </c>
      <c r="D14" s="16">
        <v>48</v>
      </c>
      <c r="E14" s="16">
        <v>10</v>
      </c>
      <c r="F14" s="17">
        <v>1132</v>
      </c>
      <c r="G14" s="16">
        <v>1063</v>
      </c>
      <c r="H14" s="16">
        <v>1040</v>
      </c>
      <c r="I14" s="16">
        <v>2103</v>
      </c>
      <c r="J14" s="16">
        <v>38</v>
      </c>
      <c r="K14" s="16">
        <v>41</v>
      </c>
      <c r="L14" s="18">
        <v>79</v>
      </c>
      <c r="M14" s="19">
        <v>2182</v>
      </c>
      <c r="N14" s="6"/>
      <c r="U14" s="7"/>
    </row>
    <row r="15" spans="1:21" ht="21" customHeight="1" x14ac:dyDescent="0.2">
      <c r="A15" s="14"/>
      <c r="B15" s="15" t="s">
        <v>24</v>
      </c>
      <c r="C15" s="20">
        <v>1187</v>
      </c>
      <c r="D15" s="20">
        <v>69</v>
      </c>
      <c r="E15" s="20">
        <v>15</v>
      </c>
      <c r="F15" s="21">
        <v>1271</v>
      </c>
      <c r="G15" s="20">
        <v>1170</v>
      </c>
      <c r="H15" s="20">
        <v>1215</v>
      </c>
      <c r="I15" s="20">
        <v>2385</v>
      </c>
      <c r="J15" s="20">
        <v>66</v>
      </c>
      <c r="K15" s="20">
        <v>66</v>
      </c>
      <c r="L15" s="22">
        <v>132</v>
      </c>
      <c r="M15" s="23">
        <v>2517</v>
      </c>
      <c r="N15" s="6"/>
      <c r="U15" s="7"/>
    </row>
    <row r="16" spans="1:21" ht="21" customHeight="1" x14ac:dyDescent="0.2">
      <c r="A16" s="24"/>
      <c r="B16" s="25" t="s">
        <v>2</v>
      </c>
      <c r="C16" s="26">
        <v>6712</v>
      </c>
      <c r="D16" s="26">
        <v>279</v>
      </c>
      <c r="E16" s="26">
        <v>75</v>
      </c>
      <c r="F16" s="27">
        <v>7066</v>
      </c>
      <c r="G16" s="28">
        <v>7070</v>
      </c>
      <c r="H16" s="26">
        <v>7168</v>
      </c>
      <c r="I16" s="13">
        <v>14238</v>
      </c>
      <c r="J16" s="13">
        <v>262</v>
      </c>
      <c r="K16" s="13">
        <v>264</v>
      </c>
      <c r="L16" s="13">
        <v>526</v>
      </c>
      <c r="M16" s="13">
        <v>14764</v>
      </c>
      <c r="N16" s="6"/>
      <c r="U16" s="7"/>
    </row>
    <row r="17" spans="1:22" ht="21" customHeight="1" x14ac:dyDescent="0.2">
      <c r="A17" s="8"/>
      <c r="B17" s="9" t="s">
        <v>16</v>
      </c>
      <c r="C17" s="10">
        <v>1826</v>
      </c>
      <c r="D17" s="10">
        <v>95</v>
      </c>
      <c r="E17" s="10">
        <v>12</v>
      </c>
      <c r="F17" s="11">
        <v>1933</v>
      </c>
      <c r="G17" s="10">
        <v>1790</v>
      </c>
      <c r="H17" s="10">
        <v>1814</v>
      </c>
      <c r="I17" s="10">
        <v>3604</v>
      </c>
      <c r="J17" s="10">
        <v>72</v>
      </c>
      <c r="K17" s="10">
        <v>64</v>
      </c>
      <c r="L17" s="12">
        <v>136</v>
      </c>
      <c r="M17" s="13">
        <v>3740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577</v>
      </c>
      <c r="D18" s="16">
        <v>49</v>
      </c>
      <c r="E18" s="16">
        <v>10</v>
      </c>
      <c r="F18" s="17">
        <v>636</v>
      </c>
      <c r="G18" s="16">
        <v>655</v>
      </c>
      <c r="H18" s="16">
        <v>691</v>
      </c>
      <c r="I18" s="16">
        <v>1346</v>
      </c>
      <c r="J18" s="16">
        <v>37</v>
      </c>
      <c r="K18" s="16">
        <v>33</v>
      </c>
      <c r="L18" s="18">
        <v>70</v>
      </c>
      <c r="M18" s="19">
        <v>1416</v>
      </c>
      <c r="N18" s="6"/>
      <c r="U18" s="7"/>
    </row>
    <row r="19" spans="1:22" ht="21" customHeight="1" x14ac:dyDescent="0.2">
      <c r="A19" s="14"/>
      <c r="B19" s="15" t="s">
        <v>21</v>
      </c>
      <c r="C19" s="16">
        <v>1603</v>
      </c>
      <c r="D19" s="16">
        <v>26</v>
      </c>
      <c r="E19" s="16">
        <v>14</v>
      </c>
      <c r="F19" s="17">
        <v>1643</v>
      </c>
      <c r="G19" s="16">
        <v>1803</v>
      </c>
      <c r="H19" s="16">
        <v>1947</v>
      </c>
      <c r="I19" s="16">
        <v>3750</v>
      </c>
      <c r="J19" s="16">
        <v>26</v>
      </c>
      <c r="K19" s="16">
        <v>36</v>
      </c>
      <c r="L19" s="18">
        <v>62</v>
      </c>
      <c r="M19" s="19">
        <v>3812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1216</v>
      </c>
      <c r="D20" s="16">
        <v>84</v>
      </c>
      <c r="E20" s="16">
        <v>13</v>
      </c>
      <c r="F20" s="17">
        <v>1313</v>
      </c>
      <c r="G20" s="16">
        <v>1337</v>
      </c>
      <c r="H20" s="16">
        <v>1347</v>
      </c>
      <c r="I20" s="16">
        <v>2684</v>
      </c>
      <c r="J20" s="16">
        <v>80</v>
      </c>
      <c r="K20" s="16">
        <v>51</v>
      </c>
      <c r="L20" s="18">
        <v>131</v>
      </c>
      <c r="M20" s="23">
        <v>2815</v>
      </c>
      <c r="N20" s="6"/>
      <c r="U20" s="7"/>
    </row>
    <row r="21" spans="1:22" ht="21" customHeight="1" x14ac:dyDescent="0.2">
      <c r="A21" s="24"/>
      <c r="B21" s="25" t="s">
        <v>2</v>
      </c>
      <c r="C21" s="26">
        <v>5222</v>
      </c>
      <c r="D21" s="26">
        <v>254</v>
      </c>
      <c r="E21" s="26">
        <v>49</v>
      </c>
      <c r="F21" s="27">
        <v>5525</v>
      </c>
      <c r="G21" s="28">
        <v>5585</v>
      </c>
      <c r="H21" s="26">
        <v>5799</v>
      </c>
      <c r="I21" s="13">
        <v>11384</v>
      </c>
      <c r="J21" s="13">
        <v>215</v>
      </c>
      <c r="K21" s="13">
        <v>184</v>
      </c>
      <c r="L21" s="13">
        <v>399</v>
      </c>
      <c r="M21" s="13">
        <v>11783</v>
      </c>
      <c r="N21" s="6"/>
      <c r="U21" s="7"/>
    </row>
    <row r="22" spans="1:22" ht="21" customHeight="1" x14ac:dyDescent="0.2">
      <c r="A22" s="8"/>
      <c r="B22" s="9" t="s">
        <v>5</v>
      </c>
      <c r="C22" s="10">
        <v>1094</v>
      </c>
      <c r="D22" s="10">
        <v>22</v>
      </c>
      <c r="E22" s="10">
        <v>10</v>
      </c>
      <c r="F22" s="11">
        <v>1126</v>
      </c>
      <c r="G22" s="10">
        <v>1012</v>
      </c>
      <c r="H22" s="10">
        <v>1198</v>
      </c>
      <c r="I22" s="10">
        <v>2210</v>
      </c>
      <c r="J22" s="10">
        <v>23</v>
      </c>
      <c r="K22" s="10">
        <v>37</v>
      </c>
      <c r="L22" s="12">
        <v>60</v>
      </c>
      <c r="M22" s="13">
        <v>2270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2249</v>
      </c>
      <c r="D23" s="16">
        <v>45</v>
      </c>
      <c r="E23" s="16">
        <v>23</v>
      </c>
      <c r="F23" s="17">
        <v>2317</v>
      </c>
      <c r="G23" s="16">
        <v>2167</v>
      </c>
      <c r="H23" s="16">
        <v>2499</v>
      </c>
      <c r="I23" s="16">
        <v>4666</v>
      </c>
      <c r="J23" s="16">
        <v>53</v>
      </c>
      <c r="K23" s="16">
        <v>76</v>
      </c>
      <c r="L23" s="18">
        <v>129</v>
      </c>
      <c r="M23" s="23">
        <v>4795</v>
      </c>
      <c r="N23" s="6"/>
      <c r="U23" s="7"/>
    </row>
    <row r="24" spans="1:22" ht="21" customHeight="1" x14ac:dyDescent="0.2">
      <c r="A24" s="24"/>
      <c r="B24" s="25" t="s">
        <v>2</v>
      </c>
      <c r="C24" s="26">
        <v>3343</v>
      </c>
      <c r="D24" s="26">
        <v>67</v>
      </c>
      <c r="E24" s="26">
        <v>33</v>
      </c>
      <c r="F24" s="27">
        <v>3443</v>
      </c>
      <c r="G24" s="28">
        <v>3179</v>
      </c>
      <c r="H24" s="26">
        <v>3697</v>
      </c>
      <c r="I24" s="26">
        <v>6876</v>
      </c>
      <c r="J24" s="26">
        <v>76</v>
      </c>
      <c r="K24" s="26">
        <v>113</v>
      </c>
      <c r="L24" s="26">
        <v>189</v>
      </c>
      <c r="M24" s="26">
        <v>7065</v>
      </c>
      <c r="N24" s="6"/>
      <c r="U24" s="7"/>
    </row>
    <row r="25" spans="1:22" ht="21" customHeight="1" x14ac:dyDescent="0.2">
      <c r="A25" s="8"/>
      <c r="B25" s="29" t="s">
        <v>5</v>
      </c>
      <c r="C25" s="10">
        <v>693</v>
      </c>
      <c r="D25" s="10">
        <v>62</v>
      </c>
      <c r="E25" s="10">
        <v>8</v>
      </c>
      <c r="F25" s="11">
        <v>763</v>
      </c>
      <c r="G25" s="10">
        <v>692</v>
      </c>
      <c r="H25" s="10">
        <v>701</v>
      </c>
      <c r="I25" s="10">
        <v>1393</v>
      </c>
      <c r="J25" s="10">
        <v>56</v>
      </c>
      <c r="K25" s="10">
        <v>21</v>
      </c>
      <c r="L25" s="12">
        <v>77</v>
      </c>
      <c r="M25" s="13">
        <v>1470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435</v>
      </c>
      <c r="D26" s="16">
        <v>13</v>
      </c>
      <c r="E26" s="16">
        <v>1</v>
      </c>
      <c r="F26" s="17">
        <v>449</v>
      </c>
      <c r="G26" s="16">
        <v>471</v>
      </c>
      <c r="H26" s="16">
        <v>477</v>
      </c>
      <c r="I26" s="16">
        <v>948</v>
      </c>
      <c r="J26" s="16">
        <v>12</v>
      </c>
      <c r="K26" s="16">
        <v>6</v>
      </c>
      <c r="L26" s="18">
        <v>18</v>
      </c>
      <c r="M26" s="19">
        <v>966</v>
      </c>
    </row>
    <row r="27" spans="1:22" ht="21" customHeight="1" x14ac:dyDescent="0.15">
      <c r="A27" s="14" t="s">
        <v>29</v>
      </c>
      <c r="B27" s="30" t="s">
        <v>21</v>
      </c>
      <c r="C27" s="16">
        <v>563</v>
      </c>
      <c r="D27" s="16">
        <v>24</v>
      </c>
      <c r="E27" s="16">
        <v>8</v>
      </c>
      <c r="F27" s="17">
        <v>595</v>
      </c>
      <c r="G27" s="16">
        <v>659</v>
      </c>
      <c r="H27" s="16">
        <v>543</v>
      </c>
      <c r="I27" s="16">
        <v>1202</v>
      </c>
      <c r="J27" s="16">
        <v>13</v>
      </c>
      <c r="K27" s="16">
        <v>26</v>
      </c>
      <c r="L27" s="18">
        <v>39</v>
      </c>
      <c r="M27" s="19">
        <v>1241</v>
      </c>
    </row>
    <row r="28" spans="1:22" ht="21" customHeight="1" x14ac:dyDescent="0.15">
      <c r="A28" s="14" t="s">
        <v>30</v>
      </c>
      <c r="B28" s="30" t="s">
        <v>23</v>
      </c>
      <c r="C28" s="16">
        <v>1429</v>
      </c>
      <c r="D28" s="16">
        <v>21</v>
      </c>
      <c r="E28" s="16">
        <v>18</v>
      </c>
      <c r="F28" s="17">
        <v>1468</v>
      </c>
      <c r="G28" s="16">
        <v>1506</v>
      </c>
      <c r="H28" s="16">
        <v>1525</v>
      </c>
      <c r="I28" s="16">
        <v>3031</v>
      </c>
      <c r="J28" s="16">
        <v>25</v>
      </c>
      <c r="K28" s="16">
        <v>23</v>
      </c>
      <c r="L28" s="18">
        <v>48</v>
      </c>
      <c r="M28" s="19">
        <v>3079</v>
      </c>
    </row>
    <row r="29" spans="1:22" ht="21" customHeight="1" x14ac:dyDescent="0.15">
      <c r="A29" s="14"/>
      <c r="B29" s="30" t="s">
        <v>0</v>
      </c>
      <c r="C29" s="20">
        <v>715</v>
      </c>
      <c r="D29" s="20">
        <v>23</v>
      </c>
      <c r="E29" s="20">
        <v>8</v>
      </c>
      <c r="F29" s="21">
        <v>746</v>
      </c>
      <c r="G29" s="16">
        <v>780</v>
      </c>
      <c r="H29" s="16">
        <v>780</v>
      </c>
      <c r="I29" s="20">
        <v>1560</v>
      </c>
      <c r="J29" s="16">
        <v>20</v>
      </c>
      <c r="K29" s="16">
        <v>22</v>
      </c>
      <c r="L29" s="22">
        <v>42</v>
      </c>
      <c r="M29" s="23">
        <v>1602</v>
      </c>
    </row>
    <row r="30" spans="1:22" ht="21" customHeight="1" x14ac:dyDescent="0.15">
      <c r="A30" s="24"/>
      <c r="B30" s="25" t="s">
        <v>2</v>
      </c>
      <c r="C30" s="26">
        <v>3835</v>
      </c>
      <c r="D30" s="26">
        <v>143</v>
      </c>
      <c r="E30" s="26">
        <v>43</v>
      </c>
      <c r="F30" s="27">
        <v>4021</v>
      </c>
      <c r="G30" s="28">
        <v>4108</v>
      </c>
      <c r="H30" s="26">
        <v>4026</v>
      </c>
      <c r="I30" s="13">
        <v>8134</v>
      </c>
      <c r="J30" s="13">
        <v>126</v>
      </c>
      <c r="K30" s="13">
        <v>98</v>
      </c>
      <c r="L30" s="13">
        <v>224</v>
      </c>
      <c r="M30" s="13">
        <v>8358</v>
      </c>
    </row>
    <row r="31" spans="1:22" ht="21" customHeight="1" x14ac:dyDescent="0.15">
      <c r="A31" s="14"/>
      <c r="B31" s="29" t="s">
        <v>5</v>
      </c>
      <c r="C31" s="10">
        <v>1139</v>
      </c>
      <c r="D31" s="10">
        <v>54</v>
      </c>
      <c r="E31" s="10">
        <v>8</v>
      </c>
      <c r="F31" s="11">
        <v>1201</v>
      </c>
      <c r="G31" s="10">
        <v>1199</v>
      </c>
      <c r="H31" s="10">
        <v>1125</v>
      </c>
      <c r="I31" s="10">
        <v>2324</v>
      </c>
      <c r="J31" s="10">
        <v>39</v>
      </c>
      <c r="K31" s="10">
        <v>34</v>
      </c>
      <c r="L31" s="12">
        <v>73</v>
      </c>
      <c r="M31" s="13">
        <v>2397</v>
      </c>
    </row>
    <row r="32" spans="1:22" ht="21" customHeight="1" x14ac:dyDescent="0.15">
      <c r="A32" s="14" t="s">
        <v>31</v>
      </c>
      <c r="B32" s="30" t="s">
        <v>20</v>
      </c>
      <c r="C32" s="16">
        <v>1381</v>
      </c>
      <c r="D32" s="16">
        <v>28</v>
      </c>
      <c r="E32" s="16">
        <v>17</v>
      </c>
      <c r="F32" s="17">
        <v>1426</v>
      </c>
      <c r="G32" s="16">
        <v>1579</v>
      </c>
      <c r="H32" s="16">
        <v>1401</v>
      </c>
      <c r="I32" s="16">
        <v>2980</v>
      </c>
      <c r="J32" s="16">
        <v>32</v>
      </c>
      <c r="K32" s="16">
        <v>32</v>
      </c>
      <c r="L32" s="18">
        <v>64</v>
      </c>
      <c r="M32" s="19">
        <v>3044</v>
      </c>
    </row>
    <row r="33" spans="1:13" ht="21" customHeight="1" x14ac:dyDescent="0.15">
      <c r="A33" s="14" t="s">
        <v>29</v>
      </c>
      <c r="B33" s="30" t="s">
        <v>21</v>
      </c>
      <c r="C33" s="16">
        <v>833</v>
      </c>
      <c r="D33" s="16">
        <v>42</v>
      </c>
      <c r="E33" s="16">
        <v>18</v>
      </c>
      <c r="F33" s="17">
        <v>893</v>
      </c>
      <c r="G33" s="16">
        <v>920</v>
      </c>
      <c r="H33" s="16">
        <v>916</v>
      </c>
      <c r="I33" s="16">
        <v>1836</v>
      </c>
      <c r="J33" s="16">
        <v>42</v>
      </c>
      <c r="K33" s="16">
        <v>33</v>
      </c>
      <c r="L33" s="18">
        <v>75</v>
      </c>
      <c r="M33" s="19">
        <v>1911</v>
      </c>
    </row>
    <row r="34" spans="1:13" ht="21" customHeight="1" x14ac:dyDescent="0.15">
      <c r="A34" s="14" t="s">
        <v>30</v>
      </c>
      <c r="B34" s="30" t="s">
        <v>23</v>
      </c>
      <c r="C34" s="16">
        <v>865</v>
      </c>
      <c r="D34" s="16">
        <v>14</v>
      </c>
      <c r="E34" s="16">
        <v>8</v>
      </c>
      <c r="F34" s="17">
        <v>887</v>
      </c>
      <c r="G34" s="16">
        <v>879</v>
      </c>
      <c r="H34" s="16">
        <v>933</v>
      </c>
      <c r="I34" s="16">
        <v>1812</v>
      </c>
      <c r="J34" s="16">
        <v>8</v>
      </c>
      <c r="K34" s="16">
        <v>18</v>
      </c>
      <c r="L34" s="18">
        <v>26</v>
      </c>
      <c r="M34" s="19">
        <v>1838</v>
      </c>
    </row>
    <row r="35" spans="1:13" ht="21" customHeight="1" x14ac:dyDescent="0.15">
      <c r="A35" s="14"/>
      <c r="B35" s="31" t="s">
        <v>0</v>
      </c>
      <c r="C35" s="20">
        <v>800</v>
      </c>
      <c r="D35" s="20">
        <v>37</v>
      </c>
      <c r="E35" s="20">
        <v>11</v>
      </c>
      <c r="F35" s="21">
        <v>848</v>
      </c>
      <c r="G35" s="16">
        <v>901</v>
      </c>
      <c r="H35" s="16">
        <v>849</v>
      </c>
      <c r="I35" s="20">
        <v>1750</v>
      </c>
      <c r="J35" s="16">
        <v>33</v>
      </c>
      <c r="K35" s="16">
        <v>31</v>
      </c>
      <c r="L35" s="22">
        <v>64</v>
      </c>
      <c r="M35" s="23">
        <v>1814</v>
      </c>
    </row>
    <row r="36" spans="1:13" ht="21" customHeight="1" x14ac:dyDescent="0.15">
      <c r="A36" s="24"/>
      <c r="B36" s="25" t="s">
        <v>2</v>
      </c>
      <c r="C36" s="26">
        <v>5018</v>
      </c>
      <c r="D36" s="26">
        <v>175</v>
      </c>
      <c r="E36" s="26">
        <v>62</v>
      </c>
      <c r="F36" s="27">
        <v>5255</v>
      </c>
      <c r="G36" s="28">
        <v>5478</v>
      </c>
      <c r="H36" s="26">
        <v>5224</v>
      </c>
      <c r="I36" s="13">
        <v>10702</v>
      </c>
      <c r="J36" s="13">
        <v>154</v>
      </c>
      <c r="K36" s="13">
        <v>148</v>
      </c>
      <c r="L36" s="13">
        <v>302</v>
      </c>
      <c r="M36" s="13">
        <v>11004</v>
      </c>
    </row>
    <row r="37" spans="1:13" ht="21" customHeight="1" x14ac:dyDescent="0.15">
      <c r="A37" s="14"/>
      <c r="B37" s="29" t="s">
        <v>5</v>
      </c>
      <c r="C37" s="10">
        <v>423</v>
      </c>
      <c r="D37" s="10">
        <v>21</v>
      </c>
      <c r="E37" s="10">
        <v>3</v>
      </c>
      <c r="F37" s="11">
        <v>447</v>
      </c>
      <c r="G37" s="10">
        <v>453</v>
      </c>
      <c r="H37" s="10">
        <v>464</v>
      </c>
      <c r="I37" s="10">
        <v>917</v>
      </c>
      <c r="J37" s="10">
        <v>22</v>
      </c>
      <c r="K37" s="10">
        <v>14</v>
      </c>
      <c r="L37" s="12">
        <v>36</v>
      </c>
      <c r="M37" s="13">
        <v>953</v>
      </c>
    </row>
    <row r="38" spans="1:13" ht="21" customHeight="1" x14ac:dyDescent="0.15">
      <c r="A38" s="14" t="s">
        <v>7</v>
      </c>
      <c r="B38" s="30" t="s">
        <v>20</v>
      </c>
      <c r="C38" s="16">
        <v>830</v>
      </c>
      <c r="D38" s="16">
        <v>25</v>
      </c>
      <c r="E38" s="16">
        <v>13</v>
      </c>
      <c r="F38" s="17">
        <v>868</v>
      </c>
      <c r="G38" s="16">
        <v>960</v>
      </c>
      <c r="H38" s="16">
        <v>911</v>
      </c>
      <c r="I38" s="16">
        <v>1871</v>
      </c>
      <c r="J38" s="16">
        <v>30</v>
      </c>
      <c r="K38" s="16">
        <v>22</v>
      </c>
      <c r="L38" s="18">
        <v>52</v>
      </c>
      <c r="M38" s="19">
        <v>1923</v>
      </c>
    </row>
    <row r="39" spans="1:13" ht="21" customHeight="1" x14ac:dyDescent="0.15">
      <c r="A39" s="14" t="s">
        <v>29</v>
      </c>
      <c r="B39" s="30" t="s">
        <v>21</v>
      </c>
      <c r="C39" s="16">
        <v>548</v>
      </c>
      <c r="D39" s="16">
        <v>15</v>
      </c>
      <c r="E39" s="16">
        <v>8</v>
      </c>
      <c r="F39" s="17">
        <v>571</v>
      </c>
      <c r="G39" s="16">
        <v>618</v>
      </c>
      <c r="H39" s="16">
        <v>611</v>
      </c>
      <c r="I39" s="16">
        <v>1229</v>
      </c>
      <c r="J39" s="16">
        <v>16</v>
      </c>
      <c r="K39" s="16">
        <v>15</v>
      </c>
      <c r="L39" s="18">
        <v>31</v>
      </c>
      <c r="M39" s="19">
        <v>1260</v>
      </c>
    </row>
    <row r="40" spans="1:13" ht="21" customHeight="1" x14ac:dyDescent="0.15">
      <c r="A40" s="14" t="s">
        <v>30</v>
      </c>
      <c r="B40" s="31" t="s">
        <v>23</v>
      </c>
      <c r="C40" s="16">
        <v>694</v>
      </c>
      <c r="D40" s="16">
        <v>52</v>
      </c>
      <c r="E40" s="16">
        <v>8</v>
      </c>
      <c r="F40" s="17">
        <v>754</v>
      </c>
      <c r="G40" s="16">
        <v>775</v>
      </c>
      <c r="H40" s="16">
        <v>757</v>
      </c>
      <c r="I40" s="16">
        <v>1532</v>
      </c>
      <c r="J40" s="16">
        <v>49</v>
      </c>
      <c r="K40" s="16">
        <v>18</v>
      </c>
      <c r="L40" s="22">
        <v>67</v>
      </c>
      <c r="M40" s="23">
        <v>1599</v>
      </c>
    </row>
    <row r="41" spans="1:13" ht="21" customHeight="1" x14ac:dyDescent="0.15">
      <c r="A41" s="24"/>
      <c r="B41" s="25" t="s">
        <v>2</v>
      </c>
      <c r="C41" s="26">
        <v>2495</v>
      </c>
      <c r="D41" s="26">
        <v>113</v>
      </c>
      <c r="E41" s="26">
        <v>32</v>
      </c>
      <c r="F41" s="27">
        <v>2640</v>
      </c>
      <c r="G41" s="28">
        <v>2806</v>
      </c>
      <c r="H41" s="26">
        <v>2743</v>
      </c>
      <c r="I41" s="26">
        <v>5549</v>
      </c>
      <c r="J41" s="26">
        <v>117</v>
      </c>
      <c r="K41" s="26">
        <v>69</v>
      </c>
      <c r="L41" s="26">
        <v>186</v>
      </c>
      <c r="M41" s="26">
        <v>5735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35200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1453</v>
      </c>
      <c r="F44" s="46" t="s">
        <v>15</v>
      </c>
      <c r="G44" s="48"/>
      <c r="H44" s="33">
        <v>36383</v>
      </c>
      <c r="I44" s="33">
        <v>37333</v>
      </c>
      <c r="J44" s="33">
        <v>73716</v>
      </c>
    </row>
    <row r="45" spans="1:13" ht="21" customHeight="1" x14ac:dyDescent="0.15">
      <c r="A45" s="46" t="s">
        <v>36</v>
      </c>
      <c r="B45" s="47"/>
      <c r="C45" s="48"/>
      <c r="D45" s="33">
        <v>387</v>
      </c>
      <c r="F45" s="46" t="s">
        <v>37</v>
      </c>
      <c r="G45" s="48"/>
      <c r="H45" s="37">
        <v>1262</v>
      </c>
      <c r="I45" s="37">
        <v>1263</v>
      </c>
      <c r="J45" s="33">
        <v>2525</v>
      </c>
    </row>
    <row r="46" spans="1:13" ht="21" customHeight="1" x14ac:dyDescent="0.15">
      <c r="A46" s="46" t="s">
        <v>38</v>
      </c>
      <c r="B46" s="47"/>
      <c r="C46" s="48"/>
      <c r="D46" s="37">
        <v>37040</v>
      </c>
      <c r="F46" s="46" t="s">
        <v>39</v>
      </c>
      <c r="G46" s="48"/>
      <c r="H46" s="33">
        <v>37645</v>
      </c>
      <c r="I46" s="33">
        <v>38596</v>
      </c>
      <c r="J46" s="33">
        <v>76241</v>
      </c>
    </row>
    <row r="47" spans="1:13" ht="21" customHeight="1" x14ac:dyDescent="0.15">
      <c r="A47" s="46" t="s">
        <v>28</v>
      </c>
      <c r="B47" s="47"/>
      <c r="C47" s="48"/>
      <c r="D47" s="38">
        <v>44</v>
      </c>
      <c r="F47" s="46" t="s">
        <v>28</v>
      </c>
      <c r="G47" s="48"/>
      <c r="H47" s="37">
        <v>-10</v>
      </c>
      <c r="I47" s="37">
        <v>20</v>
      </c>
      <c r="J47" s="33">
        <v>10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41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44AB-B60A-4C86-B7A2-23E7409B91DD}">
  <sheetPr>
    <pageSetUpPr fitToPage="1"/>
  </sheetPr>
  <dimension ref="A1:V52"/>
  <sheetViews>
    <sheetView showGridLines="0" topLeftCell="A33" zoomScale="75" zoomScaleNormal="75" workbookViewId="0">
      <selection activeCell="L45" sqref="L45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653</v>
      </c>
      <c r="D3" s="10">
        <v>20</v>
      </c>
      <c r="E3" s="10">
        <v>10</v>
      </c>
      <c r="F3" s="11">
        <v>683</v>
      </c>
      <c r="G3" s="10">
        <v>687</v>
      </c>
      <c r="H3" s="10">
        <v>691</v>
      </c>
      <c r="I3" s="10">
        <v>1378</v>
      </c>
      <c r="J3" s="10">
        <v>12</v>
      </c>
      <c r="K3" s="10">
        <v>27</v>
      </c>
      <c r="L3" s="12">
        <v>39</v>
      </c>
      <c r="M3" s="13">
        <v>1417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982</v>
      </c>
      <c r="D4" s="16">
        <v>18</v>
      </c>
      <c r="E4" s="16">
        <v>10</v>
      </c>
      <c r="F4" s="17">
        <v>1010</v>
      </c>
      <c r="G4" s="16">
        <v>979</v>
      </c>
      <c r="H4" s="16">
        <v>1061</v>
      </c>
      <c r="I4" s="16">
        <v>2040</v>
      </c>
      <c r="J4" s="16">
        <v>15</v>
      </c>
      <c r="K4" s="16">
        <v>22</v>
      </c>
      <c r="L4" s="18">
        <v>37</v>
      </c>
      <c r="M4" s="19">
        <v>2077</v>
      </c>
      <c r="N4" s="6"/>
      <c r="U4" s="7"/>
    </row>
    <row r="5" spans="1:21" ht="21" customHeight="1" x14ac:dyDescent="0.2">
      <c r="A5" s="14"/>
      <c r="B5" s="15" t="s">
        <v>21</v>
      </c>
      <c r="C5" s="16">
        <v>949</v>
      </c>
      <c r="D5" s="16">
        <v>28</v>
      </c>
      <c r="E5" s="16">
        <v>11</v>
      </c>
      <c r="F5" s="17">
        <v>988</v>
      </c>
      <c r="G5" s="16">
        <v>1015</v>
      </c>
      <c r="H5" s="16">
        <v>1008</v>
      </c>
      <c r="I5" s="16">
        <v>2023</v>
      </c>
      <c r="J5" s="16">
        <v>23</v>
      </c>
      <c r="K5" s="16">
        <v>29</v>
      </c>
      <c r="L5" s="18">
        <v>52</v>
      </c>
      <c r="M5" s="19">
        <v>2075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1226</v>
      </c>
      <c r="D6" s="16">
        <v>75</v>
      </c>
      <c r="E6" s="16">
        <v>9</v>
      </c>
      <c r="F6" s="17">
        <v>1310</v>
      </c>
      <c r="G6" s="16">
        <v>1163</v>
      </c>
      <c r="H6" s="16">
        <v>1218</v>
      </c>
      <c r="I6" s="16">
        <v>2381</v>
      </c>
      <c r="J6" s="16">
        <v>59</v>
      </c>
      <c r="K6" s="16">
        <v>59</v>
      </c>
      <c r="L6" s="18">
        <v>118</v>
      </c>
      <c r="M6" s="19">
        <v>2499</v>
      </c>
      <c r="N6" s="6"/>
      <c r="U6" s="7"/>
    </row>
    <row r="7" spans="1:21" ht="21" customHeight="1" x14ac:dyDescent="0.2">
      <c r="A7" s="14"/>
      <c r="B7" s="15" t="s">
        <v>0</v>
      </c>
      <c r="C7" s="16">
        <v>2823</v>
      </c>
      <c r="D7" s="16">
        <v>167</v>
      </c>
      <c r="E7" s="16">
        <v>36</v>
      </c>
      <c r="F7" s="17">
        <v>3026</v>
      </c>
      <c r="G7" s="16">
        <v>2666</v>
      </c>
      <c r="H7" s="16">
        <v>2985</v>
      </c>
      <c r="I7" s="16">
        <v>5651</v>
      </c>
      <c r="J7" s="16">
        <v>114</v>
      </c>
      <c r="K7" s="16">
        <v>148</v>
      </c>
      <c r="L7" s="18">
        <v>262</v>
      </c>
      <c r="M7" s="19">
        <v>5913</v>
      </c>
      <c r="N7" s="6"/>
      <c r="U7" s="7"/>
    </row>
    <row r="8" spans="1:21" ht="21" customHeight="1" x14ac:dyDescent="0.2">
      <c r="A8" s="14"/>
      <c r="B8" s="15" t="s">
        <v>24</v>
      </c>
      <c r="C8" s="20">
        <v>1942</v>
      </c>
      <c r="D8" s="20">
        <v>114</v>
      </c>
      <c r="E8" s="20">
        <v>18</v>
      </c>
      <c r="F8" s="21">
        <v>2074</v>
      </c>
      <c r="G8" s="20">
        <v>1647</v>
      </c>
      <c r="H8" s="20">
        <v>1703</v>
      </c>
      <c r="I8" s="20">
        <v>3350</v>
      </c>
      <c r="J8" s="20">
        <v>89</v>
      </c>
      <c r="K8" s="20">
        <v>104</v>
      </c>
      <c r="L8" s="22">
        <v>193</v>
      </c>
      <c r="M8" s="23">
        <v>3543</v>
      </c>
      <c r="N8" s="6"/>
      <c r="U8" s="7"/>
    </row>
    <row r="9" spans="1:21" ht="21" customHeight="1" x14ac:dyDescent="0.2">
      <c r="A9" s="24"/>
      <c r="B9" s="25" t="s">
        <v>2</v>
      </c>
      <c r="C9" s="26">
        <v>8575</v>
      </c>
      <c r="D9" s="26">
        <v>422</v>
      </c>
      <c r="E9" s="26">
        <v>94</v>
      </c>
      <c r="F9" s="27">
        <v>9091</v>
      </c>
      <c r="G9" s="28">
        <v>8157</v>
      </c>
      <c r="H9" s="26">
        <v>8666</v>
      </c>
      <c r="I9" s="13">
        <v>16823</v>
      </c>
      <c r="J9" s="13">
        <v>312</v>
      </c>
      <c r="K9" s="13">
        <v>389</v>
      </c>
      <c r="L9" s="13">
        <v>701</v>
      </c>
      <c r="M9" s="13">
        <v>17524</v>
      </c>
      <c r="N9" s="6"/>
      <c r="U9" s="7"/>
    </row>
    <row r="10" spans="1:21" ht="21" customHeight="1" x14ac:dyDescent="0.2">
      <c r="A10" s="8"/>
      <c r="B10" s="9" t="s">
        <v>5</v>
      </c>
      <c r="C10" s="10">
        <v>2216</v>
      </c>
      <c r="D10" s="10">
        <v>67</v>
      </c>
      <c r="E10" s="10">
        <v>23</v>
      </c>
      <c r="F10" s="11">
        <v>2306</v>
      </c>
      <c r="G10" s="10">
        <v>2589</v>
      </c>
      <c r="H10" s="10">
        <v>2626</v>
      </c>
      <c r="I10" s="10">
        <v>5215</v>
      </c>
      <c r="J10" s="10">
        <v>70</v>
      </c>
      <c r="K10" s="10">
        <v>75</v>
      </c>
      <c r="L10" s="12">
        <v>145</v>
      </c>
      <c r="M10" s="13">
        <v>5360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648</v>
      </c>
      <c r="D11" s="16">
        <v>14</v>
      </c>
      <c r="E11" s="16">
        <v>10</v>
      </c>
      <c r="F11" s="17">
        <v>672</v>
      </c>
      <c r="G11" s="16">
        <v>713</v>
      </c>
      <c r="H11" s="16">
        <v>746</v>
      </c>
      <c r="I11" s="16">
        <v>1459</v>
      </c>
      <c r="J11" s="16">
        <v>23</v>
      </c>
      <c r="K11" s="16">
        <v>24</v>
      </c>
      <c r="L11" s="18">
        <v>47</v>
      </c>
      <c r="M11" s="19">
        <v>1506</v>
      </c>
      <c r="N11" s="6"/>
      <c r="U11" s="7"/>
    </row>
    <row r="12" spans="1:21" ht="21" customHeight="1" x14ac:dyDescent="0.2">
      <c r="A12" s="14"/>
      <c r="B12" s="15" t="s">
        <v>21</v>
      </c>
      <c r="C12" s="16">
        <v>673</v>
      </c>
      <c r="D12" s="16">
        <v>12</v>
      </c>
      <c r="E12" s="16">
        <v>6</v>
      </c>
      <c r="F12" s="17">
        <v>691</v>
      </c>
      <c r="G12" s="16">
        <v>667</v>
      </c>
      <c r="H12" s="16">
        <v>685</v>
      </c>
      <c r="I12" s="16">
        <v>1352</v>
      </c>
      <c r="J12" s="16">
        <v>17</v>
      </c>
      <c r="K12" s="16">
        <v>10</v>
      </c>
      <c r="L12" s="18">
        <v>27</v>
      </c>
      <c r="M12" s="19">
        <v>1379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919</v>
      </c>
      <c r="D13" s="16">
        <v>72</v>
      </c>
      <c r="E13" s="16">
        <v>12</v>
      </c>
      <c r="F13" s="17">
        <v>1003</v>
      </c>
      <c r="G13" s="16">
        <v>865</v>
      </c>
      <c r="H13" s="16">
        <v>872</v>
      </c>
      <c r="I13" s="16">
        <v>1737</v>
      </c>
      <c r="J13" s="16">
        <v>53</v>
      </c>
      <c r="K13" s="16">
        <v>51</v>
      </c>
      <c r="L13" s="18">
        <v>104</v>
      </c>
      <c r="M13" s="19">
        <v>1841</v>
      </c>
      <c r="N13" s="6"/>
      <c r="U13" s="7"/>
    </row>
    <row r="14" spans="1:21" ht="21" customHeight="1" x14ac:dyDescent="0.2">
      <c r="A14" s="14"/>
      <c r="B14" s="15" t="s">
        <v>0</v>
      </c>
      <c r="C14" s="16">
        <v>1076</v>
      </c>
      <c r="D14" s="16">
        <v>44</v>
      </c>
      <c r="E14" s="16">
        <v>10</v>
      </c>
      <c r="F14" s="17">
        <v>1130</v>
      </c>
      <c r="G14" s="16">
        <v>1064</v>
      </c>
      <c r="H14" s="16">
        <v>1041</v>
      </c>
      <c r="I14" s="16">
        <v>2105</v>
      </c>
      <c r="J14" s="16">
        <v>36</v>
      </c>
      <c r="K14" s="16">
        <v>38</v>
      </c>
      <c r="L14" s="18">
        <v>74</v>
      </c>
      <c r="M14" s="19">
        <v>2179</v>
      </c>
      <c r="N14" s="6"/>
      <c r="U14" s="7"/>
    </row>
    <row r="15" spans="1:21" ht="21" customHeight="1" x14ac:dyDescent="0.2">
      <c r="A15" s="14"/>
      <c r="B15" s="15" t="s">
        <v>24</v>
      </c>
      <c r="C15" s="20">
        <v>1180</v>
      </c>
      <c r="D15" s="20">
        <v>71</v>
      </c>
      <c r="E15" s="20">
        <v>15</v>
      </c>
      <c r="F15" s="21">
        <v>1266</v>
      </c>
      <c r="G15" s="20">
        <v>1164</v>
      </c>
      <c r="H15" s="20">
        <v>1211</v>
      </c>
      <c r="I15" s="20">
        <v>2375</v>
      </c>
      <c r="J15" s="20">
        <v>66</v>
      </c>
      <c r="K15" s="20">
        <v>68</v>
      </c>
      <c r="L15" s="22">
        <v>134</v>
      </c>
      <c r="M15" s="23">
        <v>2509</v>
      </c>
      <c r="N15" s="6"/>
      <c r="U15" s="7"/>
    </row>
    <row r="16" spans="1:21" ht="21" customHeight="1" x14ac:dyDescent="0.2">
      <c r="A16" s="24"/>
      <c r="B16" s="25" t="s">
        <v>2</v>
      </c>
      <c r="C16" s="26">
        <v>6712</v>
      </c>
      <c r="D16" s="26">
        <v>280</v>
      </c>
      <c r="E16" s="26">
        <v>76</v>
      </c>
      <c r="F16" s="27">
        <v>7068</v>
      </c>
      <c r="G16" s="28">
        <v>7062</v>
      </c>
      <c r="H16" s="26">
        <v>7181</v>
      </c>
      <c r="I16" s="13">
        <v>14243</v>
      </c>
      <c r="J16" s="13">
        <v>265</v>
      </c>
      <c r="K16" s="13">
        <v>266</v>
      </c>
      <c r="L16" s="13">
        <v>531</v>
      </c>
      <c r="M16" s="13">
        <v>14774</v>
      </c>
      <c r="N16" s="6"/>
      <c r="U16" s="7"/>
    </row>
    <row r="17" spans="1:22" ht="21" customHeight="1" x14ac:dyDescent="0.2">
      <c r="A17" s="8"/>
      <c r="B17" s="9" t="s">
        <v>16</v>
      </c>
      <c r="C17" s="10">
        <v>1823</v>
      </c>
      <c r="D17" s="10">
        <v>93</v>
      </c>
      <c r="E17" s="10">
        <v>12</v>
      </c>
      <c r="F17" s="11">
        <v>1928</v>
      </c>
      <c r="G17" s="10">
        <v>1795</v>
      </c>
      <c r="H17" s="10">
        <v>1823</v>
      </c>
      <c r="I17" s="10">
        <v>3618</v>
      </c>
      <c r="J17" s="10">
        <v>71</v>
      </c>
      <c r="K17" s="10">
        <v>65</v>
      </c>
      <c r="L17" s="12">
        <v>136</v>
      </c>
      <c r="M17" s="13">
        <v>3754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578</v>
      </c>
      <c r="D18" s="16">
        <v>47</v>
      </c>
      <c r="E18" s="16">
        <v>10</v>
      </c>
      <c r="F18" s="17">
        <v>635</v>
      </c>
      <c r="G18" s="16">
        <v>656</v>
      </c>
      <c r="H18" s="16">
        <v>690</v>
      </c>
      <c r="I18" s="16">
        <v>1346</v>
      </c>
      <c r="J18" s="16">
        <v>36</v>
      </c>
      <c r="K18" s="16">
        <v>32</v>
      </c>
      <c r="L18" s="18">
        <v>68</v>
      </c>
      <c r="M18" s="19">
        <v>1414</v>
      </c>
      <c r="N18" s="6"/>
      <c r="U18" s="7"/>
    </row>
    <row r="19" spans="1:22" ht="21" customHeight="1" x14ac:dyDescent="0.2">
      <c r="A19" s="14"/>
      <c r="B19" s="15" t="s">
        <v>21</v>
      </c>
      <c r="C19" s="16">
        <v>1607</v>
      </c>
      <c r="D19" s="16">
        <v>28</v>
      </c>
      <c r="E19" s="16">
        <v>13</v>
      </c>
      <c r="F19" s="17">
        <v>1648</v>
      </c>
      <c r="G19" s="16">
        <v>1801</v>
      </c>
      <c r="H19" s="16">
        <v>1946</v>
      </c>
      <c r="I19" s="16">
        <v>3747</v>
      </c>
      <c r="J19" s="16">
        <v>28</v>
      </c>
      <c r="K19" s="16">
        <v>36</v>
      </c>
      <c r="L19" s="18">
        <v>64</v>
      </c>
      <c r="M19" s="19">
        <v>3811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1213</v>
      </c>
      <c r="D20" s="16">
        <v>82</v>
      </c>
      <c r="E20" s="16">
        <v>13</v>
      </c>
      <c r="F20" s="17">
        <v>1308</v>
      </c>
      <c r="G20" s="16">
        <v>1334</v>
      </c>
      <c r="H20" s="16">
        <v>1343</v>
      </c>
      <c r="I20" s="16">
        <v>2677</v>
      </c>
      <c r="J20" s="16">
        <v>80</v>
      </c>
      <c r="K20" s="16">
        <v>51</v>
      </c>
      <c r="L20" s="18">
        <v>131</v>
      </c>
      <c r="M20" s="23">
        <v>2808</v>
      </c>
      <c r="N20" s="6"/>
      <c r="U20" s="7"/>
    </row>
    <row r="21" spans="1:22" ht="21" customHeight="1" x14ac:dyDescent="0.2">
      <c r="A21" s="24"/>
      <c r="B21" s="25" t="s">
        <v>2</v>
      </c>
      <c r="C21" s="26">
        <v>5221</v>
      </c>
      <c r="D21" s="26">
        <v>250</v>
      </c>
      <c r="E21" s="26">
        <v>48</v>
      </c>
      <c r="F21" s="27">
        <v>5519</v>
      </c>
      <c r="G21" s="28">
        <v>5586</v>
      </c>
      <c r="H21" s="26">
        <v>5802</v>
      </c>
      <c r="I21" s="13">
        <v>11388</v>
      </c>
      <c r="J21" s="13">
        <v>215</v>
      </c>
      <c r="K21" s="13">
        <v>184</v>
      </c>
      <c r="L21" s="13">
        <v>399</v>
      </c>
      <c r="M21" s="13">
        <v>11787</v>
      </c>
      <c r="N21" s="6"/>
      <c r="U21" s="7"/>
    </row>
    <row r="22" spans="1:22" ht="21" customHeight="1" x14ac:dyDescent="0.2">
      <c r="A22" s="8"/>
      <c r="B22" s="9" t="s">
        <v>5</v>
      </c>
      <c r="C22" s="10">
        <v>1097</v>
      </c>
      <c r="D22" s="10">
        <v>21</v>
      </c>
      <c r="E22" s="10">
        <v>10</v>
      </c>
      <c r="F22" s="11">
        <v>1128</v>
      </c>
      <c r="G22" s="10">
        <v>1011</v>
      </c>
      <c r="H22" s="10">
        <v>1198</v>
      </c>
      <c r="I22" s="10">
        <v>2209</v>
      </c>
      <c r="J22" s="10">
        <v>23</v>
      </c>
      <c r="K22" s="10">
        <v>36</v>
      </c>
      <c r="L22" s="12">
        <v>59</v>
      </c>
      <c r="M22" s="13">
        <v>2268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2250</v>
      </c>
      <c r="D23" s="16">
        <v>48</v>
      </c>
      <c r="E23" s="16">
        <v>23</v>
      </c>
      <c r="F23" s="17">
        <v>2321</v>
      </c>
      <c r="G23" s="16">
        <v>2162</v>
      </c>
      <c r="H23" s="16">
        <v>2502</v>
      </c>
      <c r="I23" s="16">
        <v>4664</v>
      </c>
      <c r="J23" s="16">
        <v>55</v>
      </c>
      <c r="K23" s="16">
        <v>78</v>
      </c>
      <c r="L23" s="18">
        <v>133</v>
      </c>
      <c r="M23" s="23">
        <v>4797</v>
      </c>
      <c r="N23" s="6"/>
      <c r="U23" s="7"/>
    </row>
    <row r="24" spans="1:22" ht="21" customHeight="1" x14ac:dyDescent="0.2">
      <c r="A24" s="24"/>
      <c r="B24" s="25" t="s">
        <v>2</v>
      </c>
      <c r="C24" s="26">
        <v>3347</v>
      </c>
      <c r="D24" s="26">
        <v>69</v>
      </c>
      <c r="E24" s="26">
        <v>33</v>
      </c>
      <c r="F24" s="27">
        <v>3449</v>
      </c>
      <c r="G24" s="28">
        <v>3173</v>
      </c>
      <c r="H24" s="26">
        <v>3700</v>
      </c>
      <c r="I24" s="26">
        <v>6873</v>
      </c>
      <c r="J24" s="26">
        <v>78</v>
      </c>
      <c r="K24" s="26">
        <v>114</v>
      </c>
      <c r="L24" s="26">
        <v>192</v>
      </c>
      <c r="M24" s="26">
        <v>7065</v>
      </c>
      <c r="N24" s="6"/>
      <c r="U24" s="7"/>
    </row>
    <row r="25" spans="1:22" ht="21" customHeight="1" x14ac:dyDescent="0.2">
      <c r="A25" s="8"/>
      <c r="B25" s="29" t="s">
        <v>5</v>
      </c>
      <c r="C25" s="10">
        <v>696</v>
      </c>
      <c r="D25" s="10">
        <v>69</v>
      </c>
      <c r="E25" s="10">
        <v>8</v>
      </c>
      <c r="F25" s="11">
        <v>773</v>
      </c>
      <c r="G25" s="10">
        <v>693</v>
      </c>
      <c r="H25" s="10">
        <v>700</v>
      </c>
      <c r="I25" s="10">
        <v>1393</v>
      </c>
      <c r="J25" s="10">
        <v>47</v>
      </c>
      <c r="K25" s="10">
        <v>38</v>
      </c>
      <c r="L25" s="12">
        <v>85</v>
      </c>
      <c r="M25" s="13">
        <v>1478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434</v>
      </c>
      <c r="D26" s="16">
        <v>14</v>
      </c>
      <c r="E26" s="16">
        <v>1</v>
      </c>
      <c r="F26" s="17">
        <v>449</v>
      </c>
      <c r="G26" s="16">
        <v>473</v>
      </c>
      <c r="H26" s="16">
        <v>477</v>
      </c>
      <c r="I26" s="16">
        <v>950</v>
      </c>
      <c r="J26" s="16">
        <v>13</v>
      </c>
      <c r="K26" s="16">
        <v>6</v>
      </c>
      <c r="L26" s="18">
        <v>19</v>
      </c>
      <c r="M26" s="19">
        <v>969</v>
      </c>
    </row>
    <row r="27" spans="1:22" ht="21" customHeight="1" x14ac:dyDescent="0.15">
      <c r="A27" s="14" t="s">
        <v>29</v>
      </c>
      <c r="B27" s="30" t="s">
        <v>21</v>
      </c>
      <c r="C27" s="16">
        <v>561</v>
      </c>
      <c r="D27" s="16">
        <v>22</v>
      </c>
      <c r="E27" s="16">
        <v>7</v>
      </c>
      <c r="F27" s="17">
        <v>590</v>
      </c>
      <c r="G27" s="16">
        <v>652</v>
      </c>
      <c r="H27" s="16">
        <v>539</v>
      </c>
      <c r="I27" s="16">
        <v>1191</v>
      </c>
      <c r="J27" s="16">
        <v>13</v>
      </c>
      <c r="K27" s="16">
        <v>23</v>
      </c>
      <c r="L27" s="18">
        <v>36</v>
      </c>
      <c r="M27" s="19">
        <v>1227</v>
      </c>
    </row>
    <row r="28" spans="1:22" ht="21" customHeight="1" x14ac:dyDescent="0.15">
      <c r="A28" s="14" t="s">
        <v>30</v>
      </c>
      <c r="B28" s="30" t="s">
        <v>23</v>
      </c>
      <c r="C28" s="16">
        <v>1432</v>
      </c>
      <c r="D28" s="16">
        <v>21</v>
      </c>
      <c r="E28" s="16">
        <v>18</v>
      </c>
      <c r="F28" s="17">
        <v>1471</v>
      </c>
      <c r="G28" s="16">
        <v>1509</v>
      </c>
      <c r="H28" s="16">
        <v>1526</v>
      </c>
      <c r="I28" s="16">
        <v>3035</v>
      </c>
      <c r="J28" s="16">
        <v>25</v>
      </c>
      <c r="K28" s="16">
        <v>23</v>
      </c>
      <c r="L28" s="18">
        <v>48</v>
      </c>
      <c r="M28" s="19">
        <v>3083</v>
      </c>
    </row>
    <row r="29" spans="1:22" ht="21" customHeight="1" x14ac:dyDescent="0.15">
      <c r="A29" s="14"/>
      <c r="B29" s="30" t="s">
        <v>0</v>
      </c>
      <c r="C29" s="20">
        <v>713</v>
      </c>
      <c r="D29" s="20">
        <v>21</v>
      </c>
      <c r="E29" s="20">
        <v>8</v>
      </c>
      <c r="F29" s="21">
        <v>742</v>
      </c>
      <c r="G29" s="16">
        <v>782</v>
      </c>
      <c r="H29" s="16">
        <v>783</v>
      </c>
      <c r="I29" s="20">
        <v>1565</v>
      </c>
      <c r="J29" s="16">
        <v>18</v>
      </c>
      <c r="K29" s="16">
        <v>23</v>
      </c>
      <c r="L29" s="22">
        <v>41</v>
      </c>
      <c r="M29" s="23">
        <v>1606</v>
      </c>
    </row>
    <row r="30" spans="1:22" ht="21" customHeight="1" x14ac:dyDescent="0.15">
      <c r="A30" s="24"/>
      <c r="B30" s="25" t="s">
        <v>2</v>
      </c>
      <c r="C30" s="26">
        <v>3836</v>
      </c>
      <c r="D30" s="26">
        <v>147</v>
      </c>
      <c r="E30" s="26">
        <v>42</v>
      </c>
      <c r="F30" s="27">
        <v>4025</v>
      </c>
      <c r="G30" s="28">
        <v>4109</v>
      </c>
      <c r="H30" s="26">
        <v>4025</v>
      </c>
      <c r="I30" s="13">
        <v>8134</v>
      </c>
      <c r="J30" s="13">
        <v>116</v>
      </c>
      <c r="K30" s="13">
        <v>113</v>
      </c>
      <c r="L30" s="13">
        <v>229</v>
      </c>
      <c r="M30" s="13">
        <v>8363</v>
      </c>
    </row>
    <row r="31" spans="1:22" ht="21" customHeight="1" x14ac:dyDescent="0.15">
      <c r="A31" s="14"/>
      <c r="B31" s="29" t="s">
        <v>5</v>
      </c>
      <c r="C31" s="10">
        <v>1142</v>
      </c>
      <c r="D31" s="10">
        <v>55</v>
      </c>
      <c r="E31" s="10">
        <v>8</v>
      </c>
      <c r="F31" s="11">
        <v>1205</v>
      </c>
      <c r="G31" s="10">
        <v>1199</v>
      </c>
      <c r="H31" s="10">
        <v>1127</v>
      </c>
      <c r="I31" s="10">
        <v>2326</v>
      </c>
      <c r="J31" s="10">
        <v>39</v>
      </c>
      <c r="K31" s="10">
        <v>35</v>
      </c>
      <c r="L31" s="12">
        <v>74</v>
      </c>
      <c r="M31" s="13">
        <v>2400</v>
      </c>
    </row>
    <row r="32" spans="1:22" ht="21" customHeight="1" x14ac:dyDescent="0.15">
      <c r="A32" s="14" t="s">
        <v>31</v>
      </c>
      <c r="B32" s="30" t="s">
        <v>20</v>
      </c>
      <c r="C32" s="16">
        <v>1391</v>
      </c>
      <c r="D32" s="16">
        <v>32</v>
      </c>
      <c r="E32" s="16">
        <v>17</v>
      </c>
      <c r="F32" s="17">
        <v>1440</v>
      </c>
      <c r="G32" s="16">
        <v>1584</v>
      </c>
      <c r="H32" s="16">
        <v>1401</v>
      </c>
      <c r="I32" s="16">
        <v>2985</v>
      </c>
      <c r="J32" s="16">
        <v>38</v>
      </c>
      <c r="K32" s="16">
        <v>40</v>
      </c>
      <c r="L32" s="18">
        <v>78</v>
      </c>
      <c r="M32" s="19">
        <v>3063</v>
      </c>
    </row>
    <row r="33" spans="1:13" ht="21" customHeight="1" x14ac:dyDescent="0.15">
      <c r="A33" s="14" t="s">
        <v>29</v>
      </c>
      <c r="B33" s="30" t="s">
        <v>21</v>
      </c>
      <c r="C33" s="16">
        <v>836</v>
      </c>
      <c r="D33" s="16">
        <v>44</v>
      </c>
      <c r="E33" s="16">
        <v>17</v>
      </c>
      <c r="F33" s="17">
        <v>897</v>
      </c>
      <c r="G33" s="16">
        <v>919</v>
      </c>
      <c r="H33" s="16">
        <v>916</v>
      </c>
      <c r="I33" s="16">
        <v>1835</v>
      </c>
      <c r="J33" s="16">
        <v>43</v>
      </c>
      <c r="K33" s="16">
        <v>33</v>
      </c>
      <c r="L33" s="18">
        <v>76</v>
      </c>
      <c r="M33" s="19">
        <v>1911</v>
      </c>
    </row>
    <row r="34" spans="1:13" ht="21" customHeight="1" x14ac:dyDescent="0.15">
      <c r="A34" s="14" t="s">
        <v>30</v>
      </c>
      <c r="B34" s="30" t="s">
        <v>23</v>
      </c>
      <c r="C34" s="16">
        <v>869</v>
      </c>
      <c r="D34" s="16">
        <v>16</v>
      </c>
      <c r="E34" s="16">
        <v>8</v>
      </c>
      <c r="F34" s="17">
        <v>893</v>
      </c>
      <c r="G34" s="16">
        <v>881</v>
      </c>
      <c r="H34" s="16">
        <v>931</v>
      </c>
      <c r="I34" s="16">
        <v>1812</v>
      </c>
      <c r="J34" s="16">
        <v>10</v>
      </c>
      <c r="K34" s="16">
        <v>18</v>
      </c>
      <c r="L34" s="18">
        <v>28</v>
      </c>
      <c r="M34" s="19">
        <v>1840</v>
      </c>
    </row>
    <row r="35" spans="1:13" ht="21" customHeight="1" x14ac:dyDescent="0.15">
      <c r="A35" s="14"/>
      <c r="B35" s="31" t="s">
        <v>0</v>
      </c>
      <c r="C35" s="20">
        <v>799</v>
      </c>
      <c r="D35" s="20">
        <v>38</v>
      </c>
      <c r="E35" s="20">
        <v>11</v>
      </c>
      <c r="F35" s="21">
        <v>848</v>
      </c>
      <c r="G35" s="16">
        <v>904</v>
      </c>
      <c r="H35" s="16">
        <v>850</v>
      </c>
      <c r="I35" s="20">
        <v>1754</v>
      </c>
      <c r="J35" s="16">
        <v>34</v>
      </c>
      <c r="K35" s="16">
        <v>31</v>
      </c>
      <c r="L35" s="22">
        <v>65</v>
      </c>
      <c r="M35" s="23">
        <v>1819</v>
      </c>
    </row>
    <row r="36" spans="1:13" ht="21" customHeight="1" x14ac:dyDescent="0.15">
      <c r="A36" s="24"/>
      <c r="B36" s="25" t="s">
        <v>2</v>
      </c>
      <c r="C36" s="26">
        <v>5037</v>
      </c>
      <c r="D36" s="26">
        <v>185</v>
      </c>
      <c r="E36" s="26">
        <v>61</v>
      </c>
      <c r="F36" s="27">
        <v>5283</v>
      </c>
      <c r="G36" s="28">
        <v>5487</v>
      </c>
      <c r="H36" s="26">
        <v>5225</v>
      </c>
      <c r="I36" s="13">
        <v>10712</v>
      </c>
      <c r="J36" s="13">
        <v>164</v>
      </c>
      <c r="K36" s="13">
        <v>157</v>
      </c>
      <c r="L36" s="13">
        <v>321</v>
      </c>
      <c r="M36" s="13">
        <v>11033</v>
      </c>
    </row>
    <row r="37" spans="1:13" ht="21" customHeight="1" x14ac:dyDescent="0.15">
      <c r="A37" s="14"/>
      <c r="B37" s="29" t="s">
        <v>5</v>
      </c>
      <c r="C37" s="10">
        <v>424</v>
      </c>
      <c r="D37" s="10">
        <v>26</v>
      </c>
      <c r="E37" s="10">
        <v>3</v>
      </c>
      <c r="F37" s="11">
        <v>453</v>
      </c>
      <c r="G37" s="10">
        <v>456</v>
      </c>
      <c r="H37" s="10">
        <v>467</v>
      </c>
      <c r="I37" s="10">
        <v>923</v>
      </c>
      <c r="J37" s="10">
        <v>27</v>
      </c>
      <c r="K37" s="10">
        <v>14</v>
      </c>
      <c r="L37" s="12">
        <v>41</v>
      </c>
      <c r="M37" s="13">
        <v>964</v>
      </c>
    </row>
    <row r="38" spans="1:13" ht="21" customHeight="1" x14ac:dyDescent="0.15">
      <c r="A38" s="14" t="s">
        <v>7</v>
      </c>
      <c r="B38" s="30" t="s">
        <v>20</v>
      </c>
      <c r="C38" s="16">
        <v>828</v>
      </c>
      <c r="D38" s="16">
        <v>24</v>
      </c>
      <c r="E38" s="16">
        <v>13</v>
      </c>
      <c r="F38" s="17">
        <v>865</v>
      </c>
      <c r="G38" s="16">
        <v>957</v>
      </c>
      <c r="H38" s="16">
        <v>908</v>
      </c>
      <c r="I38" s="16">
        <v>1865</v>
      </c>
      <c r="J38" s="16">
        <v>29</v>
      </c>
      <c r="K38" s="16">
        <v>21</v>
      </c>
      <c r="L38" s="18">
        <v>50</v>
      </c>
      <c r="M38" s="19">
        <v>1915</v>
      </c>
    </row>
    <row r="39" spans="1:13" ht="21" customHeight="1" x14ac:dyDescent="0.15">
      <c r="A39" s="14" t="s">
        <v>29</v>
      </c>
      <c r="B39" s="30" t="s">
        <v>21</v>
      </c>
      <c r="C39" s="16">
        <v>548</v>
      </c>
      <c r="D39" s="16">
        <v>20</v>
      </c>
      <c r="E39" s="16">
        <v>8</v>
      </c>
      <c r="F39" s="17">
        <v>576</v>
      </c>
      <c r="G39" s="16">
        <v>617</v>
      </c>
      <c r="H39" s="16">
        <v>612</v>
      </c>
      <c r="I39" s="16">
        <v>1229</v>
      </c>
      <c r="J39" s="16">
        <v>15</v>
      </c>
      <c r="K39" s="16">
        <v>21</v>
      </c>
      <c r="L39" s="18">
        <v>36</v>
      </c>
      <c r="M39" s="19">
        <v>1265</v>
      </c>
    </row>
    <row r="40" spans="1:13" ht="21" customHeight="1" x14ac:dyDescent="0.15">
      <c r="A40" s="14" t="s">
        <v>30</v>
      </c>
      <c r="B40" s="31" t="s">
        <v>23</v>
      </c>
      <c r="C40" s="16">
        <v>693</v>
      </c>
      <c r="D40" s="16">
        <v>43</v>
      </c>
      <c r="E40" s="16">
        <v>8</v>
      </c>
      <c r="F40" s="17">
        <v>744</v>
      </c>
      <c r="G40" s="16">
        <v>773</v>
      </c>
      <c r="H40" s="16">
        <v>759</v>
      </c>
      <c r="I40" s="16">
        <v>1532</v>
      </c>
      <c r="J40" s="16">
        <v>40</v>
      </c>
      <c r="K40" s="16">
        <v>18</v>
      </c>
      <c r="L40" s="22">
        <v>58</v>
      </c>
      <c r="M40" s="23">
        <v>1590</v>
      </c>
    </row>
    <row r="41" spans="1:13" ht="21" customHeight="1" x14ac:dyDescent="0.15">
      <c r="A41" s="24"/>
      <c r="B41" s="25" t="s">
        <v>2</v>
      </c>
      <c r="C41" s="26">
        <v>2493</v>
      </c>
      <c r="D41" s="26">
        <v>113</v>
      </c>
      <c r="E41" s="26">
        <v>32</v>
      </c>
      <c r="F41" s="27">
        <v>2638</v>
      </c>
      <c r="G41" s="28">
        <v>2803</v>
      </c>
      <c r="H41" s="26">
        <v>2746</v>
      </c>
      <c r="I41" s="26">
        <v>5549</v>
      </c>
      <c r="J41" s="26">
        <v>111</v>
      </c>
      <c r="K41" s="26">
        <v>74</v>
      </c>
      <c r="L41" s="26">
        <v>185</v>
      </c>
      <c r="M41" s="26">
        <v>5734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35221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1466</v>
      </c>
      <c r="F44" s="46" t="s">
        <v>15</v>
      </c>
      <c r="G44" s="48"/>
      <c r="H44" s="33">
        <v>36377</v>
      </c>
      <c r="I44" s="33">
        <v>37345</v>
      </c>
      <c r="J44" s="33">
        <v>73722</v>
      </c>
    </row>
    <row r="45" spans="1:13" ht="21" customHeight="1" x14ac:dyDescent="0.15">
      <c r="A45" s="46" t="s">
        <v>36</v>
      </c>
      <c r="B45" s="47"/>
      <c r="C45" s="48"/>
      <c r="D45" s="33">
        <v>386</v>
      </c>
      <c r="F45" s="46" t="s">
        <v>37</v>
      </c>
      <c r="G45" s="48"/>
      <c r="H45" s="37">
        <v>1261</v>
      </c>
      <c r="I45" s="37">
        <v>1297</v>
      </c>
      <c r="J45" s="33">
        <v>2558</v>
      </c>
    </row>
    <row r="46" spans="1:13" ht="21" customHeight="1" x14ac:dyDescent="0.15">
      <c r="A46" s="46" t="s">
        <v>38</v>
      </c>
      <c r="B46" s="47"/>
      <c r="C46" s="48"/>
      <c r="D46" s="37">
        <v>37073</v>
      </c>
      <c r="F46" s="46" t="s">
        <v>39</v>
      </c>
      <c r="G46" s="48"/>
      <c r="H46" s="33">
        <v>37638</v>
      </c>
      <c r="I46" s="33">
        <v>38642</v>
      </c>
      <c r="J46" s="33">
        <v>76280</v>
      </c>
    </row>
    <row r="47" spans="1:13" ht="21" customHeight="1" x14ac:dyDescent="0.15">
      <c r="A47" s="46" t="s">
        <v>28</v>
      </c>
      <c r="B47" s="47"/>
      <c r="C47" s="48"/>
      <c r="D47" s="38">
        <v>33</v>
      </c>
      <c r="F47" s="46" t="s">
        <v>28</v>
      </c>
      <c r="G47" s="48"/>
      <c r="H47" s="37">
        <v>-7</v>
      </c>
      <c r="I47" s="37">
        <v>46</v>
      </c>
      <c r="J47" s="33">
        <v>39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42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00D9-B74C-4DB8-A4FC-ED13A15DC7AB}">
  <sheetPr>
    <pageSetUpPr fitToPage="1"/>
  </sheetPr>
  <dimension ref="A1:V52"/>
  <sheetViews>
    <sheetView showGridLines="0" tabSelected="1" zoomScale="75" zoomScaleNormal="75" workbookViewId="0">
      <selection activeCell="L53" sqref="L53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f>[1]JinkoSetaiSyukei!J3</f>
        <v>651</v>
      </c>
      <c r="D3" s="10">
        <f>[1]JinkoSetaiSyukei!N3</f>
        <v>20</v>
      </c>
      <c r="E3" s="10">
        <f>[1]JinkoSetaiSyukei!O3</f>
        <v>10</v>
      </c>
      <c r="F3" s="11">
        <f t="shared" ref="F3:F8" si="0">SUM(C3:E3)</f>
        <v>681</v>
      </c>
      <c r="G3" s="10">
        <f>[1]JinkoSetaiSyukei!G3</f>
        <v>686</v>
      </c>
      <c r="H3" s="10">
        <f>[1]JinkoSetaiSyukei!H3</f>
        <v>693</v>
      </c>
      <c r="I3" s="10">
        <f t="shared" ref="I3:I8" si="1">SUM(G3:H3)</f>
        <v>1379</v>
      </c>
      <c r="J3" s="10">
        <f>[1]JinkoSetaiSyukei!K3</f>
        <v>12</v>
      </c>
      <c r="K3" s="10">
        <f>[1]JinkoSetaiSyukei!L3</f>
        <v>27</v>
      </c>
      <c r="L3" s="12">
        <f t="shared" ref="L3:L15" si="2">SUM(J3:K3)</f>
        <v>39</v>
      </c>
      <c r="M3" s="13">
        <f t="shared" ref="M3:M8" si="3">I3+L3</f>
        <v>1418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f>[1]JinkoSetaiSyukei!J4</f>
        <v>982</v>
      </c>
      <c r="D4" s="16">
        <f>[1]JinkoSetaiSyukei!N4</f>
        <v>24</v>
      </c>
      <c r="E4" s="16">
        <f>[1]JinkoSetaiSyukei!O4</f>
        <v>10</v>
      </c>
      <c r="F4" s="17">
        <f t="shared" si="0"/>
        <v>1016</v>
      </c>
      <c r="G4" s="16">
        <f>[1]JinkoSetaiSyukei!G4</f>
        <v>982</v>
      </c>
      <c r="H4" s="16">
        <f>[1]JinkoSetaiSyukei!H4</f>
        <v>1057</v>
      </c>
      <c r="I4" s="16">
        <f t="shared" si="1"/>
        <v>2039</v>
      </c>
      <c r="J4" s="16">
        <f>[1]JinkoSetaiSyukei!K4</f>
        <v>22</v>
      </c>
      <c r="K4" s="16">
        <f>[1]JinkoSetaiSyukei!L4</f>
        <v>20</v>
      </c>
      <c r="L4" s="18">
        <f t="shared" si="2"/>
        <v>42</v>
      </c>
      <c r="M4" s="19">
        <f t="shared" si="3"/>
        <v>2081</v>
      </c>
      <c r="N4" s="6"/>
      <c r="U4" s="7"/>
    </row>
    <row r="5" spans="1:21" ht="21" customHeight="1" x14ac:dyDescent="0.2">
      <c r="A5" s="14"/>
      <c r="B5" s="15" t="s">
        <v>21</v>
      </c>
      <c r="C5" s="16">
        <f>[1]JinkoSetaiSyukei!J5</f>
        <v>946</v>
      </c>
      <c r="D5" s="16">
        <f>[1]JinkoSetaiSyukei!N5</f>
        <v>29</v>
      </c>
      <c r="E5" s="16">
        <f>[1]JinkoSetaiSyukei!O5</f>
        <v>10</v>
      </c>
      <c r="F5" s="17">
        <f t="shared" si="0"/>
        <v>985</v>
      </c>
      <c r="G5" s="16">
        <f>[1]JinkoSetaiSyukei!G5</f>
        <v>1009</v>
      </c>
      <c r="H5" s="16">
        <f>[1]JinkoSetaiSyukei!H5</f>
        <v>1007</v>
      </c>
      <c r="I5" s="16">
        <f t="shared" si="1"/>
        <v>2016</v>
      </c>
      <c r="J5" s="16">
        <f>[1]JinkoSetaiSyukei!K5</f>
        <v>23</v>
      </c>
      <c r="K5" s="16">
        <f>[1]JinkoSetaiSyukei!L5</f>
        <v>29</v>
      </c>
      <c r="L5" s="18">
        <f t="shared" si="2"/>
        <v>52</v>
      </c>
      <c r="M5" s="19">
        <f t="shared" si="3"/>
        <v>2068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f>[1]JinkoSetaiSyukei!J6</f>
        <v>1223</v>
      </c>
      <c r="D6" s="16">
        <f>[1]JinkoSetaiSyukei!N6</f>
        <v>73</v>
      </c>
      <c r="E6" s="16">
        <f>[1]JinkoSetaiSyukei!O6</f>
        <v>9</v>
      </c>
      <c r="F6" s="17">
        <f t="shared" si="0"/>
        <v>1305</v>
      </c>
      <c r="G6" s="16">
        <f>[1]JinkoSetaiSyukei!G6</f>
        <v>1159</v>
      </c>
      <c r="H6" s="16">
        <f>[1]JinkoSetaiSyukei!H6</f>
        <v>1214</v>
      </c>
      <c r="I6" s="16">
        <f t="shared" si="1"/>
        <v>2373</v>
      </c>
      <c r="J6" s="16">
        <f>[1]JinkoSetaiSyukei!K6</f>
        <v>59</v>
      </c>
      <c r="K6" s="16">
        <f>[1]JinkoSetaiSyukei!L6</f>
        <v>58</v>
      </c>
      <c r="L6" s="18">
        <f t="shared" si="2"/>
        <v>117</v>
      </c>
      <c r="M6" s="19">
        <f t="shared" si="3"/>
        <v>2490</v>
      </c>
      <c r="N6" s="6"/>
      <c r="U6" s="7"/>
    </row>
    <row r="7" spans="1:21" ht="21" customHeight="1" x14ac:dyDescent="0.2">
      <c r="A7" s="14"/>
      <c r="B7" s="15" t="s">
        <v>0</v>
      </c>
      <c r="C7" s="16">
        <f>[1]JinkoSetaiSyukei!J7</f>
        <v>2814</v>
      </c>
      <c r="D7" s="16">
        <f>[1]JinkoSetaiSyukei!N7</f>
        <v>160</v>
      </c>
      <c r="E7" s="16">
        <f>[1]JinkoSetaiSyukei!O7</f>
        <v>39</v>
      </c>
      <c r="F7" s="17">
        <f t="shared" si="0"/>
        <v>3013</v>
      </c>
      <c r="G7" s="16">
        <f>[1]JinkoSetaiSyukei!G7</f>
        <v>2671</v>
      </c>
      <c r="H7" s="16">
        <f>[1]JinkoSetaiSyukei!H7</f>
        <v>2974</v>
      </c>
      <c r="I7" s="16">
        <f t="shared" si="1"/>
        <v>5645</v>
      </c>
      <c r="J7" s="16">
        <f>[1]JinkoSetaiSyukei!K7</f>
        <v>112</v>
      </c>
      <c r="K7" s="16">
        <f>[1]JinkoSetaiSyukei!L7</f>
        <v>144</v>
      </c>
      <c r="L7" s="18">
        <f t="shared" si="2"/>
        <v>256</v>
      </c>
      <c r="M7" s="19">
        <f t="shared" si="3"/>
        <v>5901</v>
      </c>
      <c r="N7" s="6"/>
      <c r="U7" s="7"/>
    </row>
    <row r="8" spans="1:21" ht="21" customHeight="1" x14ac:dyDescent="0.2">
      <c r="A8" s="14"/>
      <c r="B8" s="15" t="s">
        <v>24</v>
      </c>
      <c r="C8" s="20">
        <f>[1]JinkoSetaiSyukei!J8</f>
        <v>1941</v>
      </c>
      <c r="D8" s="20">
        <f>[1]JinkoSetaiSyukei!N8</f>
        <v>121</v>
      </c>
      <c r="E8" s="20">
        <f>[1]JinkoSetaiSyukei!O8</f>
        <v>17</v>
      </c>
      <c r="F8" s="21">
        <f t="shared" si="0"/>
        <v>2079</v>
      </c>
      <c r="G8" s="20">
        <f>[1]JinkoSetaiSyukei!G8</f>
        <v>1653</v>
      </c>
      <c r="H8" s="20">
        <f>[1]JinkoSetaiSyukei!H8</f>
        <v>1696</v>
      </c>
      <c r="I8" s="20">
        <f t="shared" si="1"/>
        <v>3349</v>
      </c>
      <c r="J8" s="20">
        <f>[1]JinkoSetaiSyukei!K8</f>
        <v>92</v>
      </c>
      <c r="K8" s="20">
        <f>[1]JinkoSetaiSyukei!L8</f>
        <v>107</v>
      </c>
      <c r="L8" s="22">
        <f t="shared" si="2"/>
        <v>199</v>
      </c>
      <c r="M8" s="23">
        <f t="shared" si="3"/>
        <v>3548</v>
      </c>
      <c r="N8" s="6"/>
      <c r="U8" s="7"/>
    </row>
    <row r="9" spans="1:21" ht="21" customHeight="1" x14ac:dyDescent="0.2">
      <c r="A9" s="24"/>
      <c r="B9" s="25" t="s">
        <v>2</v>
      </c>
      <c r="C9" s="26">
        <f t="shared" ref="C9:K9" si="4">SUM(C3:C8)</f>
        <v>8557</v>
      </c>
      <c r="D9" s="26">
        <f t="shared" si="4"/>
        <v>427</v>
      </c>
      <c r="E9" s="26">
        <f t="shared" si="4"/>
        <v>95</v>
      </c>
      <c r="F9" s="27">
        <f t="shared" si="4"/>
        <v>9079</v>
      </c>
      <c r="G9" s="28">
        <f t="shared" si="4"/>
        <v>8160</v>
      </c>
      <c r="H9" s="26">
        <f t="shared" si="4"/>
        <v>8641</v>
      </c>
      <c r="I9" s="13">
        <f t="shared" si="4"/>
        <v>16801</v>
      </c>
      <c r="J9" s="13">
        <f t="shared" si="4"/>
        <v>320</v>
      </c>
      <c r="K9" s="13">
        <f t="shared" si="4"/>
        <v>385</v>
      </c>
      <c r="L9" s="13">
        <f t="shared" si="2"/>
        <v>705</v>
      </c>
      <c r="M9" s="13">
        <f>SUM(M3:M8)</f>
        <v>17506</v>
      </c>
      <c r="N9" s="6"/>
      <c r="U9" s="7"/>
    </row>
    <row r="10" spans="1:21" ht="21" customHeight="1" x14ac:dyDescent="0.2">
      <c r="A10" s="8"/>
      <c r="B10" s="9" t="s">
        <v>5</v>
      </c>
      <c r="C10" s="10">
        <f>[1]JinkoSetaiSyukei!J9</f>
        <v>2220</v>
      </c>
      <c r="D10" s="10">
        <f>[1]JinkoSetaiSyukei!N9</f>
        <v>65</v>
      </c>
      <c r="E10" s="10">
        <f>[1]JinkoSetaiSyukei!O9</f>
        <v>23</v>
      </c>
      <c r="F10" s="11">
        <f t="shared" ref="F10:F15" si="5">SUM(C10:E10)</f>
        <v>2308</v>
      </c>
      <c r="G10" s="10">
        <f>[1]JinkoSetaiSyukei!G9</f>
        <v>2586</v>
      </c>
      <c r="H10" s="10">
        <f>[1]JinkoSetaiSyukei!H9</f>
        <v>2630</v>
      </c>
      <c r="I10" s="10">
        <f t="shared" ref="I10:I15" si="6">SUM(G10:H10)</f>
        <v>5216</v>
      </c>
      <c r="J10" s="10">
        <f>[1]JinkoSetaiSyukei!K9</f>
        <v>69</v>
      </c>
      <c r="K10" s="10">
        <f>[1]JinkoSetaiSyukei!L9</f>
        <v>74</v>
      </c>
      <c r="L10" s="12">
        <f t="shared" si="2"/>
        <v>143</v>
      </c>
      <c r="M10" s="13">
        <f t="shared" ref="M10:M15" si="7">I10+L10</f>
        <v>5359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f>[1]JinkoSetaiSyukei!J10</f>
        <v>647</v>
      </c>
      <c r="D11" s="16">
        <f>[1]JinkoSetaiSyukei!N10</f>
        <v>14</v>
      </c>
      <c r="E11" s="16">
        <f>[1]JinkoSetaiSyukei!O10</f>
        <v>10</v>
      </c>
      <c r="F11" s="17">
        <f t="shared" si="5"/>
        <v>671</v>
      </c>
      <c r="G11" s="16">
        <f>[1]JinkoSetaiSyukei!G10</f>
        <v>712</v>
      </c>
      <c r="H11" s="16">
        <f>[1]JinkoSetaiSyukei!H10</f>
        <v>743</v>
      </c>
      <c r="I11" s="16">
        <f t="shared" si="6"/>
        <v>1455</v>
      </c>
      <c r="J11" s="16">
        <f>[1]JinkoSetaiSyukei!K10</f>
        <v>23</v>
      </c>
      <c r="K11" s="16">
        <f>[1]JinkoSetaiSyukei!L10</f>
        <v>24</v>
      </c>
      <c r="L11" s="18">
        <f t="shared" si="2"/>
        <v>47</v>
      </c>
      <c r="M11" s="19">
        <f t="shared" si="7"/>
        <v>1502</v>
      </c>
      <c r="N11" s="6"/>
      <c r="U11" s="7"/>
    </row>
    <row r="12" spans="1:21" ht="21" customHeight="1" x14ac:dyDescent="0.2">
      <c r="A12" s="14"/>
      <c r="B12" s="15" t="s">
        <v>21</v>
      </c>
      <c r="C12" s="16">
        <f>[1]JinkoSetaiSyukei!J11</f>
        <v>674</v>
      </c>
      <c r="D12" s="16">
        <f>[1]JinkoSetaiSyukei!N11</f>
        <v>11</v>
      </c>
      <c r="E12" s="16">
        <f>[1]JinkoSetaiSyukei!O11</f>
        <v>6</v>
      </c>
      <c r="F12" s="17">
        <f t="shared" si="5"/>
        <v>691</v>
      </c>
      <c r="G12" s="16">
        <f>[1]JinkoSetaiSyukei!G11</f>
        <v>667</v>
      </c>
      <c r="H12" s="16">
        <f>[1]JinkoSetaiSyukei!H11</f>
        <v>687</v>
      </c>
      <c r="I12" s="16">
        <f t="shared" si="6"/>
        <v>1354</v>
      </c>
      <c r="J12" s="16">
        <f>[1]JinkoSetaiSyukei!K11</f>
        <v>16</v>
      </c>
      <c r="K12" s="16">
        <f>[1]JinkoSetaiSyukei!L11</f>
        <v>9</v>
      </c>
      <c r="L12" s="18">
        <f t="shared" si="2"/>
        <v>25</v>
      </c>
      <c r="M12" s="19">
        <f t="shared" si="7"/>
        <v>1379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f>[1]JinkoSetaiSyukei!J12</f>
        <v>926</v>
      </c>
      <c r="D13" s="16">
        <f>[1]JinkoSetaiSyukei!N12</f>
        <v>69</v>
      </c>
      <c r="E13" s="16">
        <f>[1]JinkoSetaiSyukei!O12</f>
        <v>12</v>
      </c>
      <c r="F13" s="17">
        <f t="shared" si="5"/>
        <v>1007</v>
      </c>
      <c r="G13" s="16">
        <f>[1]JinkoSetaiSyukei!G12</f>
        <v>869</v>
      </c>
      <c r="H13" s="16">
        <f>[1]JinkoSetaiSyukei!H12</f>
        <v>874</v>
      </c>
      <c r="I13" s="16">
        <f t="shared" si="6"/>
        <v>1743</v>
      </c>
      <c r="J13" s="16">
        <f>[1]JinkoSetaiSyukei!K12</f>
        <v>49</v>
      </c>
      <c r="K13" s="16">
        <f>[1]JinkoSetaiSyukei!L12</f>
        <v>49</v>
      </c>
      <c r="L13" s="18">
        <f t="shared" si="2"/>
        <v>98</v>
      </c>
      <c r="M13" s="19">
        <f t="shared" si="7"/>
        <v>1841</v>
      </c>
      <c r="N13" s="6"/>
      <c r="U13" s="7"/>
    </row>
    <row r="14" spans="1:21" ht="21" customHeight="1" x14ac:dyDescent="0.2">
      <c r="A14" s="14"/>
      <c r="B14" s="15" t="s">
        <v>0</v>
      </c>
      <c r="C14" s="16">
        <f>[1]JinkoSetaiSyukei!J13</f>
        <v>1077</v>
      </c>
      <c r="D14" s="16">
        <f>[1]JinkoSetaiSyukei!N13</f>
        <v>47</v>
      </c>
      <c r="E14" s="16">
        <f>[1]JinkoSetaiSyukei!O13</f>
        <v>10</v>
      </c>
      <c r="F14" s="17">
        <f t="shared" si="5"/>
        <v>1134</v>
      </c>
      <c r="G14" s="16">
        <f>[1]JinkoSetaiSyukei!G13</f>
        <v>1064</v>
      </c>
      <c r="H14" s="16">
        <f>[1]JinkoSetaiSyukei!H13</f>
        <v>1043</v>
      </c>
      <c r="I14" s="16">
        <f t="shared" si="6"/>
        <v>2107</v>
      </c>
      <c r="J14" s="16">
        <f>[1]JinkoSetaiSyukei!K13</f>
        <v>38</v>
      </c>
      <c r="K14" s="16">
        <f>[1]JinkoSetaiSyukei!L13</f>
        <v>39</v>
      </c>
      <c r="L14" s="18">
        <f t="shared" si="2"/>
        <v>77</v>
      </c>
      <c r="M14" s="19">
        <f t="shared" si="7"/>
        <v>2184</v>
      </c>
      <c r="N14" s="6"/>
      <c r="U14" s="7"/>
    </row>
    <row r="15" spans="1:21" ht="21" customHeight="1" x14ac:dyDescent="0.2">
      <c r="A15" s="14"/>
      <c r="B15" s="15" t="s">
        <v>24</v>
      </c>
      <c r="C15" s="20">
        <f>[1]JinkoSetaiSyukei!J14</f>
        <v>1181</v>
      </c>
      <c r="D15" s="20">
        <f>[1]JinkoSetaiSyukei!N14</f>
        <v>71</v>
      </c>
      <c r="E15" s="20">
        <f>[1]JinkoSetaiSyukei!O14</f>
        <v>15</v>
      </c>
      <c r="F15" s="21">
        <f t="shared" si="5"/>
        <v>1267</v>
      </c>
      <c r="G15" s="20">
        <f>[1]JinkoSetaiSyukei!G14</f>
        <v>1166</v>
      </c>
      <c r="H15" s="20">
        <f>[1]JinkoSetaiSyukei!H14</f>
        <v>1214</v>
      </c>
      <c r="I15" s="20">
        <f t="shared" si="6"/>
        <v>2380</v>
      </c>
      <c r="J15" s="20">
        <f>[1]JinkoSetaiSyukei!K14</f>
        <v>66</v>
      </c>
      <c r="K15" s="20">
        <f>[1]JinkoSetaiSyukei!L14</f>
        <v>67</v>
      </c>
      <c r="L15" s="22">
        <f t="shared" si="2"/>
        <v>133</v>
      </c>
      <c r="M15" s="23">
        <f t="shared" si="7"/>
        <v>2513</v>
      </c>
      <c r="N15" s="6"/>
      <c r="U15" s="7"/>
    </row>
    <row r="16" spans="1:21" ht="21" customHeight="1" x14ac:dyDescent="0.2">
      <c r="A16" s="24"/>
      <c r="B16" s="25" t="s">
        <v>2</v>
      </c>
      <c r="C16" s="26">
        <f t="shared" ref="C16:M16" si="8">SUM(C10:C15)</f>
        <v>6725</v>
      </c>
      <c r="D16" s="26">
        <f t="shared" si="8"/>
        <v>277</v>
      </c>
      <c r="E16" s="26">
        <f t="shared" si="8"/>
        <v>76</v>
      </c>
      <c r="F16" s="27">
        <f t="shared" si="8"/>
        <v>7078</v>
      </c>
      <c r="G16" s="28">
        <f t="shared" si="8"/>
        <v>7064</v>
      </c>
      <c r="H16" s="26">
        <f t="shared" si="8"/>
        <v>7191</v>
      </c>
      <c r="I16" s="13">
        <f t="shared" si="8"/>
        <v>14255</v>
      </c>
      <c r="J16" s="13">
        <f t="shared" si="8"/>
        <v>261</v>
      </c>
      <c r="K16" s="13">
        <f t="shared" si="8"/>
        <v>262</v>
      </c>
      <c r="L16" s="13">
        <f t="shared" si="8"/>
        <v>523</v>
      </c>
      <c r="M16" s="13">
        <f t="shared" si="8"/>
        <v>14778</v>
      </c>
      <c r="N16" s="6"/>
      <c r="U16" s="7"/>
    </row>
    <row r="17" spans="1:22" ht="21" customHeight="1" x14ac:dyDescent="0.2">
      <c r="A17" s="8"/>
      <c r="B17" s="9" t="s">
        <v>16</v>
      </c>
      <c r="C17" s="10">
        <f>[1]JinkoSetaiSyukei!J15</f>
        <v>1830</v>
      </c>
      <c r="D17" s="10">
        <f>[1]JinkoSetaiSyukei!N15</f>
        <v>93</v>
      </c>
      <c r="E17" s="10">
        <f>[1]JinkoSetaiSyukei!O15</f>
        <v>12</v>
      </c>
      <c r="F17" s="11">
        <f>SUM(C17:E17)</f>
        <v>1935</v>
      </c>
      <c r="G17" s="10">
        <f>[1]JinkoSetaiSyukei!G15</f>
        <v>1799</v>
      </c>
      <c r="H17" s="10">
        <f>[1]JinkoSetaiSyukei!H15</f>
        <v>1825</v>
      </c>
      <c r="I17" s="10">
        <f>SUM(G17:H17)</f>
        <v>3624</v>
      </c>
      <c r="J17" s="10">
        <f>[1]JinkoSetaiSyukei!K15</f>
        <v>72</v>
      </c>
      <c r="K17" s="10">
        <f>[1]JinkoSetaiSyukei!L15</f>
        <v>62</v>
      </c>
      <c r="L17" s="12">
        <f>SUM(J17:K17)</f>
        <v>134</v>
      </c>
      <c r="M17" s="13">
        <f>I17+L17</f>
        <v>3758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f>[1]JinkoSetaiSyukei!J16</f>
        <v>578</v>
      </c>
      <c r="D18" s="16">
        <f>[1]JinkoSetaiSyukei!N16</f>
        <v>46</v>
      </c>
      <c r="E18" s="16">
        <f>[1]JinkoSetaiSyukei!O16</f>
        <v>10</v>
      </c>
      <c r="F18" s="17">
        <f>SUM(C18:E18)</f>
        <v>634</v>
      </c>
      <c r="G18" s="16">
        <f>[1]JinkoSetaiSyukei!G16</f>
        <v>657</v>
      </c>
      <c r="H18" s="16">
        <f>[1]JinkoSetaiSyukei!H16</f>
        <v>692</v>
      </c>
      <c r="I18" s="16">
        <f>SUM(G18:H18)</f>
        <v>1349</v>
      </c>
      <c r="J18" s="16">
        <f>[1]JinkoSetaiSyukei!K16</f>
        <v>35</v>
      </c>
      <c r="K18" s="16">
        <f>[1]JinkoSetaiSyukei!L16</f>
        <v>32</v>
      </c>
      <c r="L18" s="18">
        <f>SUM(J18:K18)</f>
        <v>67</v>
      </c>
      <c r="M18" s="19">
        <f>I18+L18</f>
        <v>1416</v>
      </c>
      <c r="N18" s="6"/>
      <c r="U18" s="7"/>
    </row>
    <row r="19" spans="1:22" ht="21" customHeight="1" x14ac:dyDescent="0.2">
      <c r="A19" s="14"/>
      <c r="B19" s="15" t="s">
        <v>21</v>
      </c>
      <c r="C19" s="16">
        <f>[1]JinkoSetaiSyukei!J17</f>
        <v>1615</v>
      </c>
      <c r="D19" s="16">
        <f>[1]JinkoSetaiSyukei!N17</f>
        <v>28</v>
      </c>
      <c r="E19" s="16">
        <f>[1]JinkoSetaiSyukei!O17</f>
        <v>13</v>
      </c>
      <c r="F19" s="17">
        <f>SUM(C19:E19)</f>
        <v>1656</v>
      </c>
      <c r="G19" s="16">
        <f>[1]JinkoSetaiSyukei!G17</f>
        <v>1806</v>
      </c>
      <c r="H19" s="16">
        <f>[1]JinkoSetaiSyukei!H17</f>
        <v>1944</v>
      </c>
      <c r="I19" s="16">
        <f>SUM(G19:H19)</f>
        <v>3750</v>
      </c>
      <c r="J19" s="16">
        <f>[1]JinkoSetaiSyukei!K17</f>
        <v>28</v>
      </c>
      <c r="K19" s="16">
        <f>[1]JinkoSetaiSyukei!L17</f>
        <v>36</v>
      </c>
      <c r="L19" s="18">
        <f>SUM(J19:K19)</f>
        <v>64</v>
      </c>
      <c r="M19" s="19">
        <f>I19+L19</f>
        <v>3814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f>[1]JinkoSetaiSyukei!J18</f>
        <v>1210</v>
      </c>
      <c r="D20" s="16">
        <f>[1]JinkoSetaiSyukei!N18</f>
        <v>81</v>
      </c>
      <c r="E20" s="16">
        <f>[1]JinkoSetaiSyukei!O18</f>
        <v>13</v>
      </c>
      <c r="F20" s="17">
        <f>SUM(C20:E20)</f>
        <v>1304</v>
      </c>
      <c r="G20" s="16">
        <f>[1]JinkoSetaiSyukei!G18</f>
        <v>1333</v>
      </c>
      <c r="H20" s="16">
        <f>[1]JinkoSetaiSyukei!H18</f>
        <v>1342</v>
      </c>
      <c r="I20" s="16">
        <f>SUM(G20:H20)</f>
        <v>2675</v>
      </c>
      <c r="J20" s="16">
        <f>[1]JinkoSetaiSyukei!K18</f>
        <v>80</v>
      </c>
      <c r="K20" s="16">
        <f>[1]JinkoSetaiSyukei!L18</f>
        <v>50</v>
      </c>
      <c r="L20" s="18">
        <f>SUM(J20:K20)</f>
        <v>130</v>
      </c>
      <c r="M20" s="23">
        <f>I20+L20</f>
        <v>2805</v>
      </c>
      <c r="N20" s="6"/>
      <c r="U20" s="7"/>
    </row>
    <row r="21" spans="1:22" ht="21" customHeight="1" x14ac:dyDescent="0.2">
      <c r="A21" s="24"/>
      <c r="B21" s="25" t="s">
        <v>2</v>
      </c>
      <c r="C21" s="26">
        <f t="shared" ref="C21:M21" si="9">SUM(C17:C20)</f>
        <v>5233</v>
      </c>
      <c r="D21" s="26">
        <f t="shared" si="9"/>
        <v>248</v>
      </c>
      <c r="E21" s="26">
        <f t="shared" si="9"/>
        <v>48</v>
      </c>
      <c r="F21" s="27">
        <f t="shared" si="9"/>
        <v>5529</v>
      </c>
      <c r="G21" s="28">
        <f t="shared" si="9"/>
        <v>5595</v>
      </c>
      <c r="H21" s="26">
        <f t="shared" si="9"/>
        <v>5803</v>
      </c>
      <c r="I21" s="13">
        <f t="shared" si="9"/>
        <v>11398</v>
      </c>
      <c r="J21" s="13">
        <f t="shared" si="9"/>
        <v>215</v>
      </c>
      <c r="K21" s="13">
        <f t="shared" si="9"/>
        <v>180</v>
      </c>
      <c r="L21" s="13">
        <f t="shared" si="9"/>
        <v>395</v>
      </c>
      <c r="M21" s="13">
        <f t="shared" si="9"/>
        <v>11793</v>
      </c>
      <c r="N21" s="6"/>
      <c r="U21" s="7"/>
    </row>
    <row r="22" spans="1:22" ht="21" customHeight="1" x14ac:dyDescent="0.2">
      <c r="A22" s="8"/>
      <c r="B22" s="9" t="s">
        <v>5</v>
      </c>
      <c r="C22" s="10">
        <f>[1]JinkoSetaiSyukei!J19</f>
        <v>1097</v>
      </c>
      <c r="D22" s="10">
        <f>[1]JinkoSetaiSyukei!N19</f>
        <v>22</v>
      </c>
      <c r="E22" s="10">
        <f>[1]JinkoSetaiSyukei!O19</f>
        <v>10</v>
      </c>
      <c r="F22" s="11">
        <f>SUM(C22:E22)</f>
        <v>1129</v>
      </c>
      <c r="G22" s="10">
        <f>[1]JinkoSetaiSyukei!G19</f>
        <v>1008</v>
      </c>
      <c r="H22" s="10">
        <f>[1]JinkoSetaiSyukei!H19</f>
        <v>1197</v>
      </c>
      <c r="I22" s="10">
        <f>SUM(G22:H22)</f>
        <v>2205</v>
      </c>
      <c r="J22" s="10">
        <f>[1]JinkoSetaiSyukei!K19</f>
        <v>24</v>
      </c>
      <c r="K22" s="10">
        <f>[1]JinkoSetaiSyukei!L19</f>
        <v>36</v>
      </c>
      <c r="L22" s="12">
        <f>SUM(J22:K22)</f>
        <v>60</v>
      </c>
      <c r="M22" s="13">
        <f>I22+L22</f>
        <v>2265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f>[1]JinkoSetaiSyukei!J20</f>
        <v>2247</v>
      </c>
      <c r="D23" s="16">
        <f>[1]JinkoSetaiSyukei!N20</f>
        <v>47</v>
      </c>
      <c r="E23" s="16">
        <f>[1]JinkoSetaiSyukei!O20</f>
        <v>24</v>
      </c>
      <c r="F23" s="17">
        <f>SUM(C23:E23)</f>
        <v>2318</v>
      </c>
      <c r="G23" s="16">
        <f>[1]JinkoSetaiSyukei!G20</f>
        <v>2155</v>
      </c>
      <c r="H23" s="16">
        <f>[1]JinkoSetaiSyukei!H20</f>
        <v>2493</v>
      </c>
      <c r="I23" s="16">
        <f>SUM(G23:H23)</f>
        <v>4648</v>
      </c>
      <c r="J23" s="16">
        <f>[1]JinkoSetaiSyukei!K20</f>
        <v>55</v>
      </c>
      <c r="K23" s="16">
        <f>[1]JinkoSetaiSyukei!L20</f>
        <v>78</v>
      </c>
      <c r="L23" s="18">
        <f>SUM(J23:K23)</f>
        <v>133</v>
      </c>
      <c r="M23" s="23">
        <f>I23+L23</f>
        <v>4781</v>
      </c>
      <c r="N23" s="6"/>
      <c r="U23" s="7"/>
    </row>
    <row r="24" spans="1:22" ht="21" customHeight="1" x14ac:dyDescent="0.2">
      <c r="A24" s="24"/>
      <c r="B24" s="25" t="s">
        <v>2</v>
      </c>
      <c r="C24" s="26">
        <f t="shared" ref="C24:M24" si="10">SUM(C22:C23)</f>
        <v>3344</v>
      </c>
      <c r="D24" s="26">
        <f t="shared" si="10"/>
        <v>69</v>
      </c>
      <c r="E24" s="26">
        <f t="shared" si="10"/>
        <v>34</v>
      </c>
      <c r="F24" s="27">
        <f t="shared" si="10"/>
        <v>3447</v>
      </c>
      <c r="G24" s="28">
        <f t="shared" si="10"/>
        <v>3163</v>
      </c>
      <c r="H24" s="26">
        <f t="shared" si="10"/>
        <v>3690</v>
      </c>
      <c r="I24" s="26">
        <f t="shared" si="10"/>
        <v>6853</v>
      </c>
      <c r="J24" s="26">
        <f t="shared" si="10"/>
        <v>79</v>
      </c>
      <c r="K24" s="26">
        <f t="shared" si="10"/>
        <v>114</v>
      </c>
      <c r="L24" s="26">
        <f t="shared" si="10"/>
        <v>193</v>
      </c>
      <c r="M24" s="26">
        <f t="shared" si="10"/>
        <v>7046</v>
      </c>
      <c r="N24" s="6"/>
      <c r="U24" s="7"/>
    </row>
    <row r="25" spans="1:22" ht="21" customHeight="1" x14ac:dyDescent="0.2">
      <c r="A25" s="8"/>
      <c r="B25" s="29" t="s">
        <v>5</v>
      </c>
      <c r="C25" s="10">
        <f>[1]JinkoSetaiSyukei!J21</f>
        <v>698</v>
      </c>
      <c r="D25" s="10">
        <f>[1]JinkoSetaiSyukei!N21</f>
        <v>60</v>
      </c>
      <c r="E25" s="10">
        <f>[1]JinkoSetaiSyukei!O21</f>
        <v>8</v>
      </c>
      <c r="F25" s="11">
        <f>SUM(C25:E25)</f>
        <v>766</v>
      </c>
      <c r="G25" s="10">
        <f>[1]JinkoSetaiSyukei!G21</f>
        <v>690</v>
      </c>
      <c r="H25" s="10">
        <f>[1]JinkoSetaiSyukei!H21</f>
        <v>701</v>
      </c>
      <c r="I25" s="10">
        <f>SUM(G25:H25)</f>
        <v>1391</v>
      </c>
      <c r="J25" s="10">
        <f>[1]JinkoSetaiSyukei!K21</f>
        <v>53</v>
      </c>
      <c r="K25" s="10">
        <f>[1]JinkoSetaiSyukei!L21</f>
        <v>23</v>
      </c>
      <c r="L25" s="12">
        <f>SUM(J25:K25)</f>
        <v>76</v>
      </c>
      <c r="M25" s="13">
        <f>I25+L25</f>
        <v>1467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f>[1]JinkoSetaiSyukei!J22</f>
        <v>435</v>
      </c>
      <c r="D26" s="16">
        <f>[1]JinkoSetaiSyukei!N22</f>
        <v>16</v>
      </c>
      <c r="E26" s="16">
        <f>[1]JinkoSetaiSyukei!O22</f>
        <v>1</v>
      </c>
      <c r="F26" s="17">
        <f>SUM(C26:E26)</f>
        <v>452</v>
      </c>
      <c r="G26" s="16">
        <f>[1]JinkoSetaiSyukei!G22</f>
        <v>473</v>
      </c>
      <c r="H26" s="16">
        <f>[1]JinkoSetaiSyukei!H22</f>
        <v>476</v>
      </c>
      <c r="I26" s="16">
        <f>SUM(G26:H26)</f>
        <v>949</v>
      </c>
      <c r="J26" s="16">
        <f>[1]JinkoSetaiSyukei!K22</f>
        <v>13</v>
      </c>
      <c r="K26" s="16">
        <f>[1]JinkoSetaiSyukei!L22</f>
        <v>8</v>
      </c>
      <c r="L26" s="18">
        <f>SUM(J26:K26)</f>
        <v>21</v>
      </c>
      <c r="M26" s="19">
        <f>I26+L26</f>
        <v>970</v>
      </c>
    </row>
    <row r="27" spans="1:22" ht="21" customHeight="1" x14ac:dyDescent="0.15">
      <c r="A27" s="14" t="s">
        <v>29</v>
      </c>
      <c r="B27" s="30" t="s">
        <v>21</v>
      </c>
      <c r="C27" s="16">
        <f>[1]JinkoSetaiSyukei!J23</f>
        <v>561</v>
      </c>
      <c r="D27" s="16">
        <f>[1]JinkoSetaiSyukei!N23</f>
        <v>22</v>
      </c>
      <c r="E27" s="16">
        <f>[1]JinkoSetaiSyukei!O23</f>
        <v>7</v>
      </c>
      <c r="F27" s="17">
        <f>SUM(C27:E27)</f>
        <v>590</v>
      </c>
      <c r="G27" s="16">
        <f>[1]JinkoSetaiSyukei!G23</f>
        <v>650</v>
      </c>
      <c r="H27" s="16">
        <f>[1]JinkoSetaiSyukei!H23</f>
        <v>540</v>
      </c>
      <c r="I27" s="16">
        <f>SUM(G27:H27)</f>
        <v>1190</v>
      </c>
      <c r="J27" s="16">
        <f>[1]JinkoSetaiSyukei!K23</f>
        <v>13</v>
      </c>
      <c r="K27" s="16">
        <f>[1]JinkoSetaiSyukei!L23</f>
        <v>23</v>
      </c>
      <c r="L27" s="18">
        <f>SUM(J27:K27)</f>
        <v>36</v>
      </c>
      <c r="M27" s="19">
        <f>I27+L27</f>
        <v>1226</v>
      </c>
    </row>
    <row r="28" spans="1:22" ht="21" customHeight="1" x14ac:dyDescent="0.15">
      <c r="A28" s="14" t="s">
        <v>30</v>
      </c>
      <c r="B28" s="30" t="s">
        <v>23</v>
      </c>
      <c r="C28" s="16">
        <f>[1]JinkoSetaiSyukei!J24</f>
        <v>1431</v>
      </c>
      <c r="D28" s="16">
        <f>[1]JinkoSetaiSyukei!N24</f>
        <v>24</v>
      </c>
      <c r="E28" s="16">
        <f>[1]JinkoSetaiSyukei!O24</f>
        <v>18</v>
      </c>
      <c r="F28" s="17">
        <f>SUM(C28:E28)</f>
        <v>1473</v>
      </c>
      <c r="G28" s="16">
        <f>[1]JinkoSetaiSyukei!G24</f>
        <v>1511</v>
      </c>
      <c r="H28" s="16">
        <f>[1]JinkoSetaiSyukei!H24</f>
        <v>1527</v>
      </c>
      <c r="I28" s="16">
        <f>SUM(G28:H28)</f>
        <v>3038</v>
      </c>
      <c r="J28" s="16">
        <f>[1]JinkoSetaiSyukei!K24</f>
        <v>28</v>
      </c>
      <c r="K28" s="16">
        <f>[1]JinkoSetaiSyukei!L24</f>
        <v>23</v>
      </c>
      <c r="L28" s="18">
        <f>SUM(J28:K28)</f>
        <v>51</v>
      </c>
      <c r="M28" s="19">
        <f>I28+L28</f>
        <v>3089</v>
      </c>
    </row>
    <row r="29" spans="1:22" ht="21" customHeight="1" x14ac:dyDescent="0.15">
      <c r="A29" s="14"/>
      <c r="B29" s="30" t="s">
        <v>0</v>
      </c>
      <c r="C29" s="20">
        <f>[1]JinkoSetaiSyukei!J25</f>
        <v>714</v>
      </c>
      <c r="D29" s="20">
        <f>[1]JinkoSetaiSyukei!N25</f>
        <v>21</v>
      </c>
      <c r="E29" s="20">
        <f>[1]JinkoSetaiSyukei!O25</f>
        <v>8</v>
      </c>
      <c r="F29" s="21">
        <f>SUM(C29:E29)</f>
        <v>743</v>
      </c>
      <c r="G29" s="16">
        <f>[1]JinkoSetaiSyukei!G25</f>
        <v>781</v>
      </c>
      <c r="H29" s="16">
        <f>[1]JinkoSetaiSyukei!H25</f>
        <v>783</v>
      </c>
      <c r="I29" s="20">
        <f>SUM(G29:H29)</f>
        <v>1564</v>
      </c>
      <c r="J29" s="16">
        <f>[1]JinkoSetaiSyukei!K25</f>
        <v>18</v>
      </c>
      <c r="K29" s="16">
        <f>[1]JinkoSetaiSyukei!L25</f>
        <v>23</v>
      </c>
      <c r="L29" s="22">
        <f>SUM(J29:K29)</f>
        <v>41</v>
      </c>
      <c r="M29" s="23">
        <f>I29+L29</f>
        <v>1605</v>
      </c>
    </row>
    <row r="30" spans="1:22" ht="21" customHeight="1" x14ac:dyDescent="0.15">
      <c r="A30" s="24"/>
      <c r="B30" s="25" t="s">
        <v>2</v>
      </c>
      <c r="C30" s="26">
        <f t="shared" ref="C30:M30" si="11">SUM(C25:C29)</f>
        <v>3839</v>
      </c>
      <c r="D30" s="26">
        <f t="shared" si="11"/>
        <v>143</v>
      </c>
      <c r="E30" s="26">
        <f t="shared" si="11"/>
        <v>42</v>
      </c>
      <c r="F30" s="27">
        <f t="shared" si="11"/>
        <v>4024</v>
      </c>
      <c r="G30" s="28">
        <f t="shared" si="11"/>
        <v>4105</v>
      </c>
      <c r="H30" s="26">
        <f t="shared" si="11"/>
        <v>4027</v>
      </c>
      <c r="I30" s="13">
        <f t="shared" si="11"/>
        <v>8132</v>
      </c>
      <c r="J30" s="13">
        <f t="shared" si="11"/>
        <v>125</v>
      </c>
      <c r="K30" s="13">
        <f t="shared" si="11"/>
        <v>100</v>
      </c>
      <c r="L30" s="13">
        <f t="shared" si="11"/>
        <v>225</v>
      </c>
      <c r="M30" s="13">
        <f t="shared" si="11"/>
        <v>8357</v>
      </c>
    </row>
    <row r="31" spans="1:22" ht="21" customHeight="1" x14ac:dyDescent="0.15">
      <c r="A31" s="14"/>
      <c r="B31" s="29" t="s">
        <v>5</v>
      </c>
      <c r="C31" s="10">
        <f>[1]JinkoSetaiSyukei!J26</f>
        <v>1149</v>
      </c>
      <c r="D31" s="10">
        <f>[1]JinkoSetaiSyukei!N26</f>
        <v>55</v>
      </c>
      <c r="E31" s="10">
        <f>[1]JinkoSetaiSyukei!O26</f>
        <v>8</v>
      </c>
      <c r="F31" s="11">
        <f>SUM(C31:E31)</f>
        <v>1212</v>
      </c>
      <c r="G31" s="10">
        <f>[1]JinkoSetaiSyukei!G26</f>
        <v>1198</v>
      </c>
      <c r="H31" s="10">
        <f>[1]JinkoSetaiSyukei!H26</f>
        <v>1130</v>
      </c>
      <c r="I31" s="10">
        <f>SUM(G31:H31)</f>
        <v>2328</v>
      </c>
      <c r="J31" s="10">
        <f>[1]JinkoSetaiSyukei!K26</f>
        <v>38</v>
      </c>
      <c r="K31" s="10">
        <f>[1]JinkoSetaiSyukei!L26</f>
        <v>36</v>
      </c>
      <c r="L31" s="12">
        <f>SUM(J31:K31)</f>
        <v>74</v>
      </c>
      <c r="M31" s="13">
        <f>I31+L31</f>
        <v>2402</v>
      </c>
    </row>
    <row r="32" spans="1:22" ht="21" customHeight="1" x14ac:dyDescent="0.15">
      <c r="A32" s="14" t="s">
        <v>31</v>
      </c>
      <c r="B32" s="30" t="s">
        <v>20</v>
      </c>
      <c r="C32" s="16">
        <f>[1]JinkoSetaiSyukei!J27</f>
        <v>1397</v>
      </c>
      <c r="D32" s="16">
        <f>[1]JinkoSetaiSyukei!N27</f>
        <v>32</v>
      </c>
      <c r="E32" s="16">
        <f>[1]JinkoSetaiSyukei!O27</f>
        <v>18</v>
      </c>
      <c r="F32" s="17">
        <f>SUM(C32:E32)</f>
        <v>1447</v>
      </c>
      <c r="G32" s="16">
        <f>[1]JinkoSetaiSyukei!G27</f>
        <v>1590</v>
      </c>
      <c r="H32" s="16">
        <f>[1]JinkoSetaiSyukei!H27</f>
        <v>1410</v>
      </c>
      <c r="I32" s="16">
        <f>SUM(G32:H32)</f>
        <v>3000</v>
      </c>
      <c r="J32" s="16">
        <f>[1]JinkoSetaiSyukei!K27</f>
        <v>37</v>
      </c>
      <c r="K32" s="16">
        <f>[1]JinkoSetaiSyukei!L27</f>
        <v>39</v>
      </c>
      <c r="L32" s="18">
        <f>SUM(J32:K32)</f>
        <v>76</v>
      </c>
      <c r="M32" s="19">
        <f>I32+L32</f>
        <v>3076</v>
      </c>
    </row>
    <row r="33" spans="1:13" ht="21" customHeight="1" x14ac:dyDescent="0.15">
      <c r="A33" s="14" t="s">
        <v>29</v>
      </c>
      <c r="B33" s="30" t="s">
        <v>21</v>
      </c>
      <c r="C33" s="16">
        <f>[1]JinkoSetaiSyukei!J28</f>
        <v>839</v>
      </c>
      <c r="D33" s="16">
        <f>[1]JinkoSetaiSyukei!N28</f>
        <v>46</v>
      </c>
      <c r="E33" s="16">
        <f>[1]JinkoSetaiSyukei!O28</f>
        <v>17</v>
      </c>
      <c r="F33" s="17">
        <f>SUM(C33:E33)</f>
        <v>902</v>
      </c>
      <c r="G33" s="16">
        <f>[1]JinkoSetaiSyukei!G28</f>
        <v>924</v>
      </c>
      <c r="H33" s="16">
        <f>[1]JinkoSetaiSyukei!H28</f>
        <v>920</v>
      </c>
      <c r="I33" s="16">
        <f>SUM(G33:H33)</f>
        <v>1844</v>
      </c>
      <c r="J33" s="16">
        <f>[1]JinkoSetaiSyukei!K28</f>
        <v>45</v>
      </c>
      <c r="K33" s="16">
        <f>[1]JinkoSetaiSyukei!L28</f>
        <v>33</v>
      </c>
      <c r="L33" s="18">
        <f>SUM(J33:K33)</f>
        <v>78</v>
      </c>
      <c r="M33" s="19">
        <f>I33+L33</f>
        <v>1922</v>
      </c>
    </row>
    <row r="34" spans="1:13" ht="21" customHeight="1" x14ac:dyDescent="0.15">
      <c r="A34" s="14" t="s">
        <v>30</v>
      </c>
      <c r="B34" s="30" t="s">
        <v>23</v>
      </c>
      <c r="C34" s="16">
        <f>[1]JinkoSetaiSyukei!J29</f>
        <v>867</v>
      </c>
      <c r="D34" s="16">
        <f>[1]JinkoSetaiSyukei!N29</f>
        <v>16</v>
      </c>
      <c r="E34" s="16">
        <f>[1]JinkoSetaiSyukei!O29</f>
        <v>8</v>
      </c>
      <c r="F34" s="17">
        <f>SUM(C34:E34)</f>
        <v>891</v>
      </c>
      <c r="G34" s="16">
        <f>[1]JinkoSetaiSyukei!G29</f>
        <v>878</v>
      </c>
      <c r="H34" s="16">
        <f>[1]JinkoSetaiSyukei!H29</f>
        <v>925</v>
      </c>
      <c r="I34" s="16">
        <f>SUM(G34:H34)</f>
        <v>1803</v>
      </c>
      <c r="J34" s="16">
        <f>[1]JinkoSetaiSyukei!K29</f>
        <v>10</v>
      </c>
      <c r="K34" s="16">
        <f>[1]JinkoSetaiSyukei!L29</f>
        <v>18</v>
      </c>
      <c r="L34" s="18">
        <f>SUM(J34:K34)</f>
        <v>28</v>
      </c>
      <c r="M34" s="19">
        <f>I34+L34</f>
        <v>1831</v>
      </c>
    </row>
    <row r="35" spans="1:13" ht="21" customHeight="1" x14ac:dyDescent="0.15">
      <c r="A35" s="14"/>
      <c r="B35" s="31" t="s">
        <v>0</v>
      </c>
      <c r="C35" s="20">
        <f>[1]JinkoSetaiSyukei!J30</f>
        <v>802</v>
      </c>
      <c r="D35" s="20">
        <f>[1]JinkoSetaiSyukei!N30</f>
        <v>36</v>
      </c>
      <c r="E35" s="20">
        <f>[1]JinkoSetaiSyukei!O30</f>
        <v>10</v>
      </c>
      <c r="F35" s="21">
        <f>SUM(C35:E35)</f>
        <v>848</v>
      </c>
      <c r="G35" s="16">
        <f>[1]JinkoSetaiSyukei!G30</f>
        <v>906</v>
      </c>
      <c r="H35" s="16">
        <f>[1]JinkoSetaiSyukei!H30</f>
        <v>846</v>
      </c>
      <c r="I35" s="20">
        <f>SUM(G35:H35)</f>
        <v>1752</v>
      </c>
      <c r="J35" s="16">
        <f>[1]JinkoSetaiSyukei!K30</f>
        <v>32</v>
      </c>
      <c r="K35" s="16">
        <f>[1]JinkoSetaiSyukei!L30</f>
        <v>29</v>
      </c>
      <c r="L35" s="22">
        <f>SUM(J35:K35)</f>
        <v>61</v>
      </c>
      <c r="M35" s="23">
        <f>I35+L35</f>
        <v>1813</v>
      </c>
    </row>
    <row r="36" spans="1:13" ht="21" customHeight="1" x14ac:dyDescent="0.15">
      <c r="A36" s="24"/>
      <c r="B36" s="25" t="s">
        <v>2</v>
      </c>
      <c r="C36" s="26">
        <f t="shared" ref="C36:M36" si="12">SUM(C31:C35)</f>
        <v>5054</v>
      </c>
      <c r="D36" s="26">
        <f t="shared" si="12"/>
        <v>185</v>
      </c>
      <c r="E36" s="26">
        <f t="shared" si="12"/>
        <v>61</v>
      </c>
      <c r="F36" s="27">
        <f t="shared" si="12"/>
        <v>5300</v>
      </c>
      <c r="G36" s="28">
        <f t="shared" si="12"/>
        <v>5496</v>
      </c>
      <c r="H36" s="26">
        <f t="shared" si="12"/>
        <v>5231</v>
      </c>
      <c r="I36" s="13">
        <f t="shared" si="12"/>
        <v>10727</v>
      </c>
      <c r="J36" s="13">
        <f t="shared" si="12"/>
        <v>162</v>
      </c>
      <c r="K36" s="13">
        <f t="shared" si="12"/>
        <v>155</v>
      </c>
      <c r="L36" s="13">
        <f t="shared" si="12"/>
        <v>317</v>
      </c>
      <c r="M36" s="13">
        <f t="shared" si="12"/>
        <v>11044</v>
      </c>
    </row>
    <row r="37" spans="1:13" ht="21" customHeight="1" x14ac:dyDescent="0.15">
      <c r="A37" s="14"/>
      <c r="B37" s="29" t="s">
        <v>5</v>
      </c>
      <c r="C37" s="10">
        <f>[1]JinkoSetaiSyukei!J31</f>
        <v>418</v>
      </c>
      <c r="D37" s="10">
        <f>[1]JinkoSetaiSyukei!N31</f>
        <v>28</v>
      </c>
      <c r="E37" s="10">
        <f>[1]JinkoSetaiSyukei!O31</f>
        <v>3</v>
      </c>
      <c r="F37" s="11">
        <f>SUM(C37:E37)</f>
        <v>449</v>
      </c>
      <c r="G37" s="10">
        <f>[1]JinkoSetaiSyukei!G31</f>
        <v>453</v>
      </c>
      <c r="H37" s="10">
        <f>[1]JinkoSetaiSyukei!H31</f>
        <v>466</v>
      </c>
      <c r="I37" s="10">
        <f>SUM(G37:H37)</f>
        <v>919</v>
      </c>
      <c r="J37" s="10">
        <f>[1]JinkoSetaiSyukei!K31</f>
        <v>29</v>
      </c>
      <c r="K37" s="10">
        <f>[1]JinkoSetaiSyukei!L31</f>
        <v>14</v>
      </c>
      <c r="L37" s="12">
        <f>SUM(J37:K37)</f>
        <v>43</v>
      </c>
      <c r="M37" s="13">
        <f>I37+L37</f>
        <v>962</v>
      </c>
    </row>
    <row r="38" spans="1:13" ht="21" customHeight="1" x14ac:dyDescent="0.15">
      <c r="A38" s="14" t="s">
        <v>7</v>
      </c>
      <c r="B38" s="30" t="s">
        <v>20</v>
      </c>
      <c r="C38" s="16">
        <f>[1]JinkoSetaiSyukei!J32</f>
        <v>833</v>
      </c>
      <c r="D38" s="16">
        <f>[1]JinkoSetaiSyukei!N32</f>
        <v>24</v>
      </c>
      <c r="E38" s="16">
        <f>[1]JinkoSetaiSyukei!O32</f>
        <v>13</v>
      </c>
      <c r="F38" s="17">
        <f>SUM(C38:E38)</f>
        <v>870</v>
      </c>
      <c r="G38" s="16">
        <f>[1]JinkoSetaiSyukei!G32</f>
        <v>963</v>
      </c>
      <c r="H38" s="16">
        <f>[1]JinkoSetaiSyukei!H32</f>
        <v>911</v>
      </c>
      <c r="I38" s="16">
        <f>SUM(G38:H38)</f>
        <v>1874</v>
      </c>
      <c r="J38" s="16">
        <f>[1]JinkoSetaiSyukei!K32</f>
        <v>29</v>
      </c>
      <c r="K38" s="16">
        <f>[1]JinkoSetaiSyukei!L32</f>
        <v>21</v>
      </c>
      <c r="L38" s="18">
        <f>SUM(J38:K38)</f>
        <v>50</v>
      </c>
      <c r="M38" s="19">
        <f>I38+L38</f>
        <v>1924</v>
      </c>
    </row>
    <row r="39" spans="1:13" ht="21" customHeight="1" x14ac:dyDescent="0.15">
      <c r="A39" s="14" t="s">
        <v>29</v>
      </c>
      <c r="B39" s="30" t="s">
        <v>21</v>
      </c>
      <c r="C39" s="16">
        <f>[1]JinkoSetaiSyukei!J33</f>
        <v>548</v>
      </c>
      <c r="D39" s="16">
        <f>[1]JinkoSetaiSyukei!N33</f>
        <v>20</v>
      </c>
      <c r="E39" s="16">
        <f>[1]JinkoSetaiSyukei!O33</f>
        <v>8</v>
      </c>
      <c r="F39" s="17">
        <f>SUM(C39:E39)</f>
        <v>576</v>
      </c>
      <c r="G39" s="16">
        <f>[1]JinkoSetaiSyukei!G33</f>
        <v>619</v>
      </c>
      <c r="H39" s="16">
        <f>[1]JinkoSetaiSyukei!H33</f>
        <v>611</v>
      </c>
      <c r="I39" s="16">
        <f>SUM(G39:H39)</f>
        <v>1230</v>
      </c>
      <c r="J39" s="16">
        <f>[1]JinkoSetaiSyukei!K33</f>
        <v>15</v>
      </c>
      <c r="K39" s="16">
        <f>[1]JinkoSetaiSyukei!L33</f>
        <v>21</v>
      </c>
      <c r="L39" s="18">
        <f>SUM(J39:K39)</f>
        <v>36</v>
      </c>
      <c r="M39" s="19">
        <f>I39+L39</f>
        <v>1266</v>
      </c>
    </row>
    <row r="40" spans="1:13" ht="21" customHeight="1" x14ac:dyDescent="0.15">
      <c r="A40" s="14" t="s">
        <v>30</v>
      </c>
      <c r="B40" s="31" t="s">
        <v>23</v>
      </c>
      <c r="C40" s="16">
        <f>[1]JinkoSetaiSyukei!J34</f>
        <v>692</v>
      </c>
      <c r="D40" s="16">
        <f>[1]JinkoSetaiSyukei!N34</f>
        <v>41</v>
      </c>
      <c r="E40" s="16">
        <f>[1]JinkoSetaiSyukei!O34</f>
        <v>7</v>
      </c>
      <c r="F40" s="17">
        <f>SUM(C40:E40)</f>
        <v>740</v>
      </c>
      <c r="G40" s="16">
        <f>[1]JinkoSetaiSyukei!G34</f>
        <v>768</v>
      </c>
      <c r="H40" s="16">
        <f>[1]JinkoSetaiSyukei!H34</f>
        <v>759</v>
      </c>
      <c r="I40" s="16">
        <f>SUM(G40:H40)</f>
        <v>1527</v>
      </c>
      <c r="J40" s="16">
        <f>[1]JinkoSetaiSyukei!K34</f>
        <v>38</v>
      </c>
      <c r="K40" s="16">
        <f>[1]JinkoSetaiSyukei!L34</f>
        <v>17</v>
      </c>
      <c r="L40" s="22">
        <f>SUM(J40:K40)</f>
        <v>55</v>
      </c>
      <c r="M40" s="23">
        <f>I40+L40</f>
        <v>1582</v>
      </c>
    </row>
    <row r="41" spans="1:13" ht="21" customHeight="1" x14ac:dyDescent="0.15">
      <c r="A41" s="24"/>
      <c r="B41" s="25" t="s">
        <v>2</v>
      </c>
      <c r="C41" s="26">
        <f>SUM(C37:C40)</f>
        <v>2491</v>
      </c>
      <c r="D41" s="26">
        <f>SUM(D37:D40)</f>
        <v>113</v>
      </c>
      <c r="E41" s="26">
        <f>SUM(E37:E40)</f>
        <v>31</v>
      </c>
      <c r="F41" s="27">
        <f>SUM(C41:E41)</f>
        <v>2635</v>
      </c>
      <c r="G41" s="28">
        <f t="shared" ref="G41:M41" si="13">SUM(G37:G40)</f>
        <v>2803</v>
      </c>
      <c r="H41" s="26">
        <f t="shared" si="13"/>
        <v>2747</v>
      </c>
      <c r="I41" s="26">
        <f t="shared" si="13"/>
        <v>5550</v>
      </c>
      <c r="J41" s="26">
        <f t="shared" si="13"/>
        <v>111</v>
      </c>
      <c r="K41" s="26">
        <f t="shared" si="13"/>
        <v>73</v>
      </c>
      <c r="L41" s="26">
        <f t="shared" si="13"/>
        <v>184</v>
      </c>
      <c r="M41" s="26">
        <f t="shared" si="13"/>
        <v>5734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f>SUM(C9,C16,C21,C24,C30,C36,C41)</f>
        <v>35243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f>SUM(D9,D16,D21,D24,D30,D36,D41)</f>
        <v>1462</v>
      </c>
      <c r="F44" s="46" t="s">
        <v>15</v>
      </c>
      <c r="G44" s="48"/>
      <c r="H44" s="33">
        <f>SUM(G9,G16,G21,G24,G30,G36,G41)</f>
        <v>36386</v>
      </c>
      <c r="I44" s="33">
        <f>SUM(H9,H16,H21,H24,H30,H36,H41)</f>
        <v>37330</v>
      </c>
      <c r="J44" s="33">
        <f>SUM(H44:I44)</f>
        <v>73716</v>
      </c>
    </row>
    <row r="45" spans="1:13" ht="21" customHeight="1" x14ac:dyDescent="0.15">
      <c r="A45" s="46" t="s">
        <v>36</v>
      </c>
      <c r="B45" s="47"/>
      <c r="C45" s="48"/>
      <c r="D45" s="33">
        <f>SUM(E9,E16,E21,E24,E30,E36,E41)</f>
        <v>387</v>
      </c>
      <c r="F45" s="46" t="s">
        <v>37</v>
      </c>
      <c r="G45" s="48"/>
      <c r="H45" s="37">
        <f>SUM(J9,J16,J21,J24,J30,J36,J41)</f>
        <v>1273</v>
      </c>
      <c r="I45" s="37">
        <f>SUM(K9,K16,K21,K24,K30,K36,K41)</f>
        <v>1269</v>
      </c>
      <c r="J45" s="33">
        <f>SUM(H45:I45)</f>
        <v>2542</v>
      </c>
    </row>
    <row r="46" spans="1:13" ht="21" customHeight="1" x14ac:dyDescent="0.15">
      <c r="A46" s="46" t="s">
        <v>38</v>
      </c>
      <c r="B46" s="47"/>
      <c r="C46" s="48"/>
      <c r="D46" s="37">
        <f>SUM(D43:D45)</f>
        <v>37092</v>
      </c>
      <c r="F46" s="46" t="s">
        <v>39</v>
      </c>
      <c r="G46" s="48"/>
      <c r="H46" s="33">
        <f>SUM(H44:H45)</f>
        <v>37659</v>
      </c>
      <c r="I46" s="33">
        <f>SUM(I44:I45)</f>
        <v>38599</v>
      </c>
      <c r="J46" s="33">
        <f>SUM(J44:J45)</f>
        <v>76258</v>
      </c>
    </row>
    <row r="47" spans="1:13" ht="21" customHeight="1" x14ac:dyDescent="0.15">
      <c r="A47" s="46" t="s">
        <v>28</v>
      </c>
      <c r="B47" s="47"/>
      <c r="C47" s="48"/>
      <c r="D47" s="38">
        <f>$D$46-([1]前月末人口入力!$D$7+[1]前月末人口入力!$D$8+[1]前月末人口入力!$D$9)</f>
        <v>19</v>
      </c>
      <c r="F47" s="46" t="s">
        <v>28</v>
      </c>
      <c r="G47" s="48"/>
      <c r="H47" s="37">
        <f>H46-([1]前月末人口入力!D4+[1]前月末人口入力!D5)</f>
        <v>21</v>
      </c>
      <c r="I47" s="37">
        <f>I46-([1]前月末人口入力!E4+[1]前月末人口入力!E5)</f>
        <v>-43</v>
      </c>
      <c r="J47" s="33">
        <f>SUM(H47:I47)</f>
        <v>-22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43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A43:C43"/>
    <mergeCell ref="A1:B2"/>
    <mergeCell ref="C1:F1"/>
    <mergeCell ref="G1:I1"/>
    <mergeCell ref="J1:L1"/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horizontalDpi="300" verticalDpi="300" r:id="rId1"/>
  <headerFooter alignWithMargins="0">
    <oddHeader>&amp;C&amp;"HG丸ｺﾞｼｯｸM-PRO,ﾒﾃﾞｨｳﾑ"&amp;20志木市町丁別世帯・人口表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４月</vt:lpstr>
      <vt:lpstr>５月</vt:lpstr>
      <vt:lpstr>６月 </vt:lpstr>
      <vt:lpstr>７月</vt:lpstr>
    </vt:vector>
  </TitlesOfParts>
  <Company>志木市役所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総合窓口課;石塚</dc:creator>
  <cp:lastModifiedBy>細谷　高史</cp:lastModifiedBy>
  <cp:lastPrinted>2025-08-04T00:09:11Z</cp:lastPrinted>
  <dcterms:created xsi:type="dcterms:W3CDTF">2000-06-05T05:02:45Z</dcterms:created>
  <dcterms:modified xsi:type="dcterms:W3CDTF">2025-08-04T00:09:31Z</dcterms:modified>
</cp:coreProperties>
</file>