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10" yWindow="-110" windowWidth="19420" windowHeight="10560"/>
  </bookViews>
  <sheets>
    <sheet name="チェックシート" sheetId="2" r:id="rId1"/>
    <sheet name="判定用シート" sheetId="1" r:id="rId2"/>
  </sheets>
  <definedNames>
    <definedName name="_xlnm.Print_Area" localSheetId="0">チェックシート!$A$1:$F$31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<sst xmlns="http://schemas.openxmlformats.org/spreadsheetml/2006/main" xmlns:r="http://schemas.openxmlformats.org/officeDocument/2006/relationships" count="50" uniqueCount="50">
  <si>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盛土
（崖高さ）</t>
    <rPh sb="0" eb="2">
      <t>モリド</t>
    </rPh>
    <rPh sb="4" eb="5">
      <t>ガケ</t>
    </rPh>
    <rPh sb="5" eb="6">
      <t>タカ</t>
    </rPh>
    <phoneticPr fontId="1"/>
  </si>
  <si>
    <t>→</t>
  </si>
  <si>
    <t>許可申請者</t>
    <rPh sb="0" eb="2">
      <t>キョカ</t>
    </rPh>
    <rPh sb="2" eb="5">
      <t>シンセイシャ</t>
    </rPh>
    <phoneticPr fontId="1"/>
  </si>
  <si>
    <t>みなし許可</t>
    <rPh sb="3" eb="5">
      <t>キョカ</t>
    </rPh>
    <phoneticPr fontId="1"/>
  </si>
  <si>
    <t>切土
（崖高さ）</t>
    <rPh sb="0" eb="2">
      <t>キリド</t>
    </rPh>
    <rPh sb="4" eb="5">
      <t>ガケ</t>
    </rPh>
    <rPh sb="5" eb="6">
      <t>タカ</t>
    </rPh>
    <phoneticPr fontId="1"/>
  </si>
  <si>
    <t>盛土or切土
（面積）</t>
    <rPh sb="0" eb="2">
      <t>モリド</t>
    </rPh>
    <rPh sb="4" eb="6">
      <t>キリド</t>
    </rPh>
    <rPh sb="8" eb="10">
      <t>メンセキ</t>
    </rPh>
    <phoneticPr fontId="1"/>
  </si>
  <si>
    <t>盛土&amp;切土
（崖高さ）</t>
    <rPh sb="0" eb="2">
      <t>モリド</t>
    </rPh>
    <rPh sb="3" eb="5">
      <t>キリド</t>
    </rPh>
    <rPh sb="7" eb="8">
      <t>ガケ</t>
    </rPh>
    <rPh sb="8" eb="9">
      <t>タカ</t>
    </rPh>
    <phoneticPr fontId="1"/>
  </si>
  <si>
    <t>会社名</t>
    <rPh sb="0" eb="3">
      <t>カイシャメイ</t>
    </rPh>
    <phoneticPr fontId="1"/>
  </si>
  <si>
    <t>②</t>
  </si>
  <si>
    <t>盛土により生ずる崖（※2）の高さ（最大値）</t>
    <rPh sb="0" eb="2">
      <t>モリド</t>
    </rPh>
    <rPh sb="5" eb="6">
      <t>ショウ</t>
    </rPh>
    <rPh sb="8" eb="9">
      <t>ガケ</t>
    </rPh>
    <rPh sb="14" eb="15">
      <t>タカ</t>
    </rPh>
    <rPh sb="17" eb="20">
      <t>サイダイチ</t>
    </rPh>
    <phoneticPr fontId="1"/>
  </si>
  <si>
    <t>盛土規制法　許可　の対象です。</t>
    <rPh sb="0" eb="5">
      <t>モリドキセイホウ</t>
    </rPh>
    <rPh sb="6" eb="8">
      <t>キョカ</t>
    </rPh>
    <rPh sb="10" eb="12">
      <t>タイショウ</t>
    </rPh>
    <phoneticPr fontId="1"/>
  </si>
  <si>
    <t>盛土
（高さ）</t>
    <rPh sb="0" eb="2">
      <t>モリド</t>
    </rPh>
    <rPh sb="4" eb="5">
      <t>タカ</t>
    </rPh>
    <phoneticPr fontId="1"/>
  </si>
  <si>
    <t>盛土（崖に該当しないもの）の高さ（最大値）</t>
  </si>
  <si>
    <t>①</t>
  </si>
  <si>
    <t>③</t>
  </si>
  <si>
    <t>④</t>
  </si>
  <si>
    <t>⑤</t>
  </si>
  <si>
    <t>⑥</t>
  </si>
  <si>
    <t>※1</t>
  </si>
  <si>
    <t>⑦</t>
  </si>
  <si>
    <t>確認内容</t>
    <rPh sb="0" eb="4">
      <t>カクニンナイヨウ</t>
    </rPh>
    <phoneticPr fontId="1"/>
  </si>
  <si>
    <t>ｍ</t>
  </si>
  <si>
    <t>【判定結果】</t>
    <rPh sb="1" eb="5">
      <t>ハンテイケッカ</t>
    </rPh>
    <phoneticPr fontId="1"/>
  </si>
  <si>
    <t>盛土・切土を同時に行うことにより生じる崖（※2）の高さ（最大値）</t>
  </si>
  <si>
    <t>㎡</t>
  </si>
  <si>
    <t>切土により生ずる崖（※2）の高さ（最大値）</t>
  </si>
  <si>
    <t>※2</t>
  </si>
  <si>
    <t>盛土または切土全体で、「盛土または切土をする前後の地盤面の標高の差」が30cmを超える部分の面積</t>
    <rPh sb="0" eb="2">
      <t>モリド</t>
    </rPh>
    <rPh sb="5" eb="7">
      <t>キリド</t>
    </rPh>
    <rPh sb="7" eb="9">
      <t>ゼンタイ</t>
    </rPh>
    <rPh sb="12" eb="14">
      <t>モリド</t>
    </rPh>
    <rPh sb="17" eb="19">
      <t>キリド</t>
    </rPh>
    <rPh sb="22" eb="24">
      <t>ゼンゴ</t>
    </rPh>
    <rPh sb="25" eb="28">
      <t>ジバンメン</t>
    </rPh>
    <rPh sb="29" eb="31">
      <t>ヒョウコウ</t>
    </rPh>
    <rPh sb="32" eb="33">
      <t>サ</t>
    </rPh>
    <rPh sb="40" eb="41">
      <t>コ</t>
    </rPh>
    <rPh sb="43" eb="45">
      <t>ブブン</t>
    </rPh>
    <rPh sb="46" eb="48">
      <t>メンセキ</t>
    </rPh>
    <phoneticPr fontId="1"/>
  </si>
  <si>
    <t>記入日</t>
    <rPh sb="0" eb="3">
      <t>キニュウビ</t>
    </rPh>
    <phoneticPr fontId="1"/>
  </si>
  <si>
    <t>記入者</t>
    <rPh sb="0" eb="3">
      <t>キニュウシャ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</si>
  <si>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</si>
  <si>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</si>
  <si>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メールアドレス</t>
  </si>
  <si>
    <t>記入欄（※1）</t>
    <rPh sb="0" eb="3">
      <t>キニュウラン</t>
    </rPh>
    <phoneticPr fontId="1"/>
  </si>
  <si>
    <t>※3</t>
  </si>
  <si>
    <t>開発区域全体で盛土・切土を行う平均高さ（※4）</t>
    <rPh sb="0" eb="2">
      <t>カイハツ</t>
    </rPh>
    <rPh sb="2" eb="4">
      <t>クイキ</t>
    </rPh>
    <rPh sb="4" eb="6">
      <t>ゼンタイ</t>
    </rPh>
    <rPh sb="7" eb="9">
      <t>モリド</t>
    </rPh>
    <rPh sb="10" eb="12">
      <t>キリド</t>
    </rPh>
    <rPh sb="13" eb="14">
      <t>オコナ</t>
    </rPh>
    <rPh sb="15" eb="17">
      <t>ヘイキン</t>
    </rPh>
    <rPh sb="17" eb="18">
      <t>タカ</t>
    </rPh>
    <phoneticPr fontId="1"/>
  </si>
  <si>
    <t>判定</t>
    <rPh sb="0" eb="2">
      <t>ハンテイ</t>
    </rPh>
    <phoneticPr fontId="1"/>
  </si>
  <si>
    <t>結果</t>
    <rPh sb="0" eb="2">
      <t>ケッカ</t>
    </rPh>
    <phoneticPr fontId="1"/>
  </si>
  <si>
    <t>築造しない</t>
  </si>
  <si>
    <t>申請地</t>
    <rPh sb="0" eb="2">
      <t>シンセイ</t>
    </rPh>
    <rPh sb="2" eb="3">
      <t>チ</t>
    </rPh>
    <phoneticPr fontId="1"/>
  </si>
  <si>
    <t>盛土・切土を行うことで高さ1.0mを超える擁壁を新たに築造するか（※4）</t>
    <rPh sb="11" eb="12">
      <t>タカ</t>
    </rPh>
    <rPh sb="18" eb="19">
      <t>コ</t>
    </rPh>
    <rPh sb="21" eb="23">
      <t>ヨウヘキ</t>
    </rPh>
    <rPh sb="24" eb="25">
      <t>アラ</t>
    </rPh>
    <rPh sb="27" eb="29">
      <t>チクゾウ</t>
    </rPh>
    <phoneticPr fontId="1"/>
  </si>
  <si>
    <t>地表面が水平面に対し３０度を超える角度をなす土地で、硬岩盤（風化の著しいものを除く。）以外のもの</t>
  </si>
  <si>
    <t>【参考】　</t>
    <rPh sb="1" eb="3">
      <t>サンコウ</t>
    </rPh>
    <phoneticPr fontId="1"/>
  </si>
  <si>
    <t>○工事の内容のイメージ図</t>
    <rPh sb="1" eb="3">
      <t>コウジ</t>
    </rPh>
    <rPh sb="4" eb="6">
      <t>ナイヨウ</t>
    </rPh>
    <rPh sb="11" eb="12">
      <t>ズ</t>
    </rPh>
    <phoneticPr fontId="1"/>
  </si>
  <si>
    <t>盛土規制法　許可　の対象外です。</t>
    <rPh sb="0" eb="5">
      <t>モリドキセイホウ</t>
    </rPh>
    <rPh sb="6" eb="8">
      <t>キョカ</t>
    </rPh>
    <rPh sb="10" eb="13">
      <t>タイショウガイ</t>
    </rPh>
    <phoneticPr fontId="1"/>
  </si>
  <si>
    <t>盛土・切土を行う土地の面積（※3）（※4）</t>
  </si>
  <si>
    <t>盛土規制法の許可等要否判定チェックシート</t>
    <rPh sb="0" eb="2">
      <t>モリド</t>
    </rPh>
    <rPh sb="2" eb="5">
      <t>キセイホウ</t>
    </rPh>
    <rPh sb="6" eb="8">
      <t>キョカ</t>
    </rPh>
    <rPh sb="8" eb="9">
      <t>ナド</t>
    </rPh>
    <rPh sb="9" eb="11">
      <t>ヨウヒ</t>
    </rPh>
    <rPh sb="11" eb="13">
      <t>ハンテイ</t>
    </rPh>
    <phoneticPr fontId="1"/>
  </si>
  <si>
    <t>※4</t>
  </si>
  <si>
    <t>計画区域面積が500㎡以上の場合のみ記入してください。</t>
    <rPh sb="0" eb="2">
      <t>ケイカク</t>
    </rPh>
    <rPh sb="2" eb="4">
      <t>クイキ</t>
    </rPh>
    <rPh sb="4" eb="6">
      <t>メンセキ</t>
    </rPh>
    <rPh sb="11" eb="13">
      <t>イジョウ</t>
    </rPh>
    <rPh sb="14" eb="16">
      <t>バアイ</t>
    </rPh>
    <rPh sb="18" eb="20">
      <t>キニュウ</t>
    </rPh>
    <phoneticPr fontId="1"/>
  </si>
  <si>
    <t>①～⑥の項目において該当がない場合は「0」を入力してください。
また、計画によっては根拠図面（造成計画平面図、断面図等）の提出を求めることがあります。</t>
    <rPh sb="4" eb="6">
      <t>コウモク</t>
    </rPh>
    <rPh sb="10" eb="12">
      <t>ガイトウ</t>
    </rPh>
    <rPh sb="15" eb="17">
      <t>バアイ</t>
    </rPh>
    <rPh sb="22" eb="24">
      <t>ニュウリョク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</si>
</sst>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0_ "/>
  </numFmts>
  <fonts count="7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BIZ UDPゴシック"/>
      <family val="3"/>
    </font>
    <font>
      <sz val="20"/>
      <color theme="1"/>
      <name val="BIZ UDPゴシック"/>
      <family val="3"/>
    </font>
    <font>
      <b/>
      <sz val="16"/>
      <color theme="1"/>
      <name val="BIZ UDPゴシック"/>
      <family val="3"/>
    </font>
    <font>
      <sz val="12"/>
      <color theme="1"/>
      <name val="BIZ UDPゴシック"/>
      <family val="3"/>
    </font>
    <font>
      <b/>
      <u/>
      <sz val="16"/>
      <color auto="1"/>
      <name val="BIZ UDP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5" fillId="0" borderId="0" xfId="0" applyFont="1">
      <alignment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2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indent="1"/>
    </xf>
    <xf numFmtId="0" fontId="2" fillId="3" borderId="4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indent="1"/>
    </xf>
    <xf numFmtId="0" fontId="2" fillId="3" borderId="5" xfId="0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</cellXfs>
  <cellStyles count="1">
    <cellStyle name="標準" xfId="0" builtinId="0"/>
  </cellStyle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26035</xdr:colOff>
      <xdr:row>27</xdr:row>
      <xdr:rowOff>39370</xdr:rowOff>
    </xdr:from>
    <xdr:to xmlns:xdr="http://schemas.openxmlformats.org/drawingml/2006/spreadsheetDrawing">
      <xdr:col>5</xdr:col>
      <xdr:colOff>276225</xdr:colOff>
      <xdr:row>27</xdr:row>
      <xdr:rowOff>1092835</xdr:rowOff>
    </xdr:to>
    <xdr:pic macro=""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35" y="7287895"/>
          <a:ext cx="7189470" cy="1053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ln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</a:spPr>
      <a:bodyPr vertOverflow="overflow" horzOverflow="overflow"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32"/>
  <sheetViews>
    <sheetView tabSelected="1" view="pageBreakPreview" zoomScaleSheetLayoutView="100" workbookViewId="0">
      <selection activeCell="E18" sqref="E18"/>
    </sheetView>
  </sheetViews>
  <sheetFormatPr defaultColWidth="9" defaultRowHeight="13.5"/>
  <cols>
    <col min="1" max="1" width="4" style="1" customWidth="1"/>
    <col min="2" max="2" width="6.26953125" style="1" customWidth="1"/>
    <col min="3" max="3" width="13.26953125" style="1" customWidth="1"/>
    <col min="4" max="4" width="56.26953125" style="1" customWidth="1"/>
    <col min="5" max="5" width="11.26953125" style="1" customWidth="1"/>
    <col min="6" max="6" width="3.7265625" style="1" customWidth="1"/>
    <col min="7" max="7" width="12.6328125" style="2" customWidth="1"/>
    <col min="8" max="16384" width="9" style="1"/>
  </cols>
  <sheetData>
    <row r="1" spans="1:7" s="3" customFormat="1" ht="37.5" customHeight="1">
      <c r="A1" s="4" t="s">
        <v>46</v>
      </c>
      <c r="B1" s="4"/>
      <c r="C1" s="4"/>
      <c r="D1" s="4"/>
      <c r="E1" s="4"/>
      <c r="F1" s="4"/>
      <c r="G1" s="26"/>
    </row>
    <row r="2" spans="1:7" ht="11.25" customHeight="1"/>
    <row r="3" spans="1:7" ht="22.5" customHeight="1">
      <c r="A3" s="5" t="s">
        <v>28</v>
      </c>
      <c r="B3" s="12"/>
      <c r="C3" s="15"/>
      <c r="D3" s="16"/>
      <c r="E3" s="19"/>
      <c r="F3" s="23"/>
    </row>
    <row r="4" spans="1:7" ht="22.5" customHeight="1">
      <c r="A4" s="6" t="s">
        <v>29</v>
      </c>
      <c r="B4" s="6"/>
      <c r="C4" s="6" t="s">
        <v>7</v>
      </c>
      <c r="D4" s="17"/>
      <c r="E4" s="17"/>
      <c r="F4" s="17"/>
    </row>
    <row r="5" spans="1:7" ht="22.5" customHeight="1">
      <c r="A5" s="6"/>
      <c r="B5" s="6"/>
      <c r="C5" s="6" t="s">
        <v>30</v>
      </c>
      <c r="D5" s="17"/>
      <c r="E5" s="17"/>
      <c r="F5" s="17"/>
    </row>
    <row r="6" spans="1:7" ht="22.5" customHeight="1">
      <c r="A6" s="6"/>
      <c r="B6" s="6"/>
      <c r="C6" s="6" t="s">
        <v>31</v>
      </c>
      <c r="D6" s="17"/>
      <c r="E6" s="17"/>
      <c r="F6" s="17"/>
    </row>
    <row r="7" spans="1:7" ht="22.5" customHeight="1">
      <c r="A7" s="6"/>
      <c r="B7" s="6"/>
      <c r="C7" s="6" t="s">
        <v>32</v>
      </c>
      <c r="D7" s="17"/>
      <c r="E7" s="17"/>
      <c r="F7" s="17"/>
    </row>
    <row r="8" spans="1:7" ht="11.25" customHeight="1"/>
    <row r="9" spans="1:7" ht="22.5" customHeight="1">
      <c r="A9" s="5" t="s">
        <v>2</v>
      </c>
      <c r="B9" s="12"/>
      <c r="C9" s="15"/>
      <c r="D9" s="18"/>
      <c r="E9" s="20"/>
      <c r="F9" s="24"/>
    </row>
    <row r="10" spans="1:7" ht="22.5" customHeight="1">
      <c r="A10" s="5" t="s">
        <v>39</v>
      </c>
      <c r="B10" s="12"/>
      <c r="C10" s="15"/>
      <c r="D10" s="18"/>
      <c r="E10" s="20"/>
      <c r="F10" s="24"/>
    </row>
    <row r="11" spans="1:7" ht="11.25" customHeight="1">
      <c r="A11" s="7"/>
      <c r="B11" s="7"/>
    </row>
    <row r="12" spans="1:7" ht="18" customHeight="1">
      <c r="A12" s="6" t="s">
        <v>20</v>
      </c>
      <c r="B12" s="6"/>
      <c r="C12" s="6"/>
      <c r="D12" s="6"/>
      <c r="E12" s="5" t="s">
        <v>33</v>
      </c>
      <c r="F12" s="15"/>
    </row>
    <row r="13" spans="1:7" ht="26.25" customHeight="1">
      <c r="A13" s="6" t="s">
        <v>13</v>
      </c>
      <c r="B13" s="13" t="s">
        <v>9</v>
      </c>
      <c r="C13" s="13"/>
      <c r="D13" s="13"/>
      <c r="E13" s="21">
        <v>0</v>
      </c>
      <c r="F13" s="15" t="s">
        <v>21</v>
      </c>
    </row>
    <row r="14" spans="1:7" ht="26.25" customHeight="1">
      <c r="A14" s="6" t="s">
        <v>8</v>
      </c>
      <c r="B14" s="13" t="s">
        <v>25</v>
      </c>
      <c r="C14" s="13"/>
      <c r="D14" s="13"/>
      <c r="E14" s="21">
        <v>0</v>
      </c>
      <c r="F14" s="15" t="s">
        <v>21</v>
      </c>
    </row>
    <row r="15" spans="1:7" ht="26.25" customHeight="1">
      <c r="A15" s="6" t="s">
        <v>14</v>
      </c>
      <c r="B15" s="13" t="s">
        <v>23</v>
      </c>
      <c r="C15" s="13"/>
      <c r="D15" s="13"/>
      <c r="E15" s="21">
        <v>0</v>
      </c>
      <c r="F15" s="15" t="s">
        <v>21</v>
      </c>
    </row>
    <row r="16" spans="1:7" ht="26.25" customHeight="1">
      <c r="A16" s="6" t="s">
        <v>15</v>
      </c>
      <c r="B16" s="13" t="s">
        <v>12</v>
      </c>
      <c r="C16" s="13"/>
      <c r="D16" s="13"/>
      <c r="E16" s="21">
        <v>0</v>
      </c>
      <c r="F16" s="15" t="s">
        <v>21</v>
      </c>
    </row>
    <row r="17" spans="1:6" ht="26.25" customHeight="1">
      <c r="A17" s="6" t="s">
        <v>16</v>
      </c>
      <c r="B17" s="13" t="s">
        <v>45</v>
      </c>
      <c r="C17" s="13"/>
      <c r="D17" s="13"/>
      <c r="E17" s="21">
        <v>0</v>
      </c>
      <c r="F17" s="15" t="s">
        <v>24</v>
      </c>
    </row>
    <row r="18" spans="1:6" ht="26.25" customHeight="1">
      <c r="A18" s="6" t="s">
        <v>17</v>
      </c>
      <c r="B18" s="13" t="s">
        <v>35</v>
      </c>
      <c r="C18" s="13"/>
      <c r="D18" s="13"/>
      <c r="E18" s="21">
        <v>0</v>
      </c>
      <c r="F18" s="15" t="s">
        <v>21</v>
      </c>
    </row>
    <row r="19" spans="1:6" ht="26.25" customHeight="1">
      <c r="A19" s="6" t="s">
        <v>19</v>
      </c>
      <c r="B19" s="13" t="s">
        <v>40</v>
      </c>
      <c r="C19" s="13"/>
      <c r="D19" s="13"/>
      <c r="E19" s="22" t="s">
        <v>38</v>
      </c>
      <c r="F19" s="25"/>
    </row>
    <row r="20" spans="1:6" ht="11.25" customHeight="1"/>
    <row r="21" spans="1:6" ht="27.75" customHeight="1">
      <c r="A21" s="8" t="s">
        <v>18</v>
      </c>
      <c r="B21" s="14" t="s">
        <v>49</v>
      </c>
      <c r="C21" s="14"/>
      <c r="D21" s="14"/>
      <c r="E21" s="14"/>
    </row>
    <row r="22" spans="1:6" ht="18" customHeight="1">
      <c r="A22" s="1" t="s">
        <v>26</v>
      </c>
      <c r="B22" s="1" t="s">
        <v>41</v>
      </c>
    </row>
    <row r="23" spans="1:6" ht="18" customHeight="1">
      <c r="A23" s="1" t="s">
        <v>34</v>
      </c>
      <c r="B23" s="1" t="s">
        <v>27</v>
      </c>
    </row>
    <row r="24" spans="1:6" ht="18" customHeight="1">
      <c r="A24" s="1" t="s">
        <v>47</v>
      </c>
      <c r="B24" s="1" t="s">
        <v>48</v>
      </c>
    </row>
    <row r="25" spans="1:6" ht="11.25" customHeight="1"/>
    <row r="26" spans="1:6" ht="18" customHeight="1">
      <c r="A26" s="9" t="s">
        <v>42</v>
      </c>
    </row>
    <row r="27" spans="1:6" ht="18" customHeight="1">
      <c r="A27" s="1" t="s">
        <v>43</v>
      </c>
    </row>
    <row r="28" spans="1:6" ht="88.5" customHeight="1"/>
    <row r="29" spans="1:6" ht="18" customHeight="1"/>
    <row r="30" spans="1:6" ht="18" customHeight="1">
      <c r="A30" s="9" t="s">
        <v>22</v>
      </c>
    </row>
    <row r="31" spans="1:6" ht="37.5" customHeight="1">
      <c r="A31" s="10" t="str">
        <f>判定用シート!D5</f>
        <v>盛土規制法　許可　の対象外です。</v>
      </c>
      <c r="B31" s="10"/>
      <c r="C31" s="10"/>
      <c r="D31" s="10"/>
      <c r="E31" s="10"/>
      <c r="F31" s="10"/>
    </row>
    <row r="32" spans="1:6" ht="37.5" customHeight="1">
      <c r="A32" s="11"/>
      <c r="B32" s="11"/>
      <c r="C32" s="11"/>
      <c r="D32" s="11"/>
      <c r="E32" s="11"/>
      <c r="F32" s="11"/>
    </row>
    <row r="33" ht="18" customHeight="1"/>
    <row r="34" ht="18" customHeight="1"/>
  </sheetData>
  <mergeCells count="17">
    <mergeCell ref="A1:F1"/>
    <mergeCell ref="A3:C3"/>
    <mergeCell ref="D3:F3"/>
    <mergeCell ref="D4:F4"/>
    <mergeCell ref="D5:F5"/>
    <mergeCell ref="D6:F6"/>
    <mergeCell ref="D7:F7"/>
    <mergeCell ref="A9:C9"/>
    <mergeCell ref="D9:F9"/>
    <mergeCell ref="A10:C10"/>
    <mergeCell ref="D10:F10"/>
    <mergeCell ref="A12:D12"/>
    <mergeCell ref="E12:F12"/>
    <mergeCell ref="E19:F19"/>
    <mergeCell ref="B21:E21"/>
    <mergeCell ref="A31:F31"/>
    <mergeCell ref="A4:B7"/>
  </mergeCells>
  <phoneticPr fontId="1"/>
  <dataValidations count="1">
    <dataValidation type="list" allowBlank="1" showDropDown="0" showInputMessage="1" showErrorMessage="1" sqref="E19:F19">
      <formula1>"築造する,築造しない"</formula1>
    </dataValidation>
  </dataValidations>
  <printOptions horizontalCentered="1" verticalCentered="1"/>
  <pageMargins left="0.23622047244094488" right="0.23622047244094488" top="0.23622047244094488" bottom="0.23622047244094488" header="0" footer="0"/>
  <pageSetup paperSize="9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M5"/>
  <sheetViews>
    <sheetView workbookViewId="0">
      <selection activeCell="E2" sqref="E2:G4"/>
    </sheetView>
  </sheetViews>
  <sheetFormatPr defaultRowHeight="13.5"/>
  <cols>
    <col min="1" max="1" width="3.7265625" customWidth="1"/>
    <col min="2" max="2" width="10.26953125" bestFit="1" customWidth="1"/>
    <col min="3" max="7" width="10" customWidth="1"/>
    <col min="10" max="11" width="9" style="27" customWidth="1"/>
    <col min="13" max="13" width="45" customWidth="1"/>
    <col min="15" max="15" width="55.08984375" customWidth="1"/>
  </cols>
  <sheetData>
    <row r="1" spans="2:13" ht="22.5" customHeight="1"/>
    <row r="2" spans="2:13" ht="27">
      <c r="B2" s="28"/>
      <c r="C2" s="29" t="s">
        <v>0</v>
      </c>
      <c r="D2" s="29" t="s">
        <v>4</v>
      </c>
      <c r="E2" s="29" t="s">
        <v>6</v>
      </c>
      <c r="F2" s="29" t="s">
        <v>11</v>
      </c>
      <c r="G2" s="29" t="s">
        <v>5</v>
      </c>
      <c r="H2" s="30"/>
      <c r="I2" s="32"/>
      <c r="K2" s="28" t="s">
        <v>36</v>
      </c>
    </row>
    <row r="3" spans="2:13" ht="22.5" customHeight="1">
      <c r="B3" s="28" t="s">
        <v>3</v>
      </c>
      <c r="C3" s="28" t="str">
        <f>IF(チェックシート!$E$13&gt;1,"○","")</f>
        <v/>
      </c>
      <c r="D3" s="28" t="str">
        <f>IF(チェックシート!$E$14&gt;2,"○","")</f>
        <v/>
      </c>
      <c r="E3" s="28" t="str">
        <f>IF(チェックシート!$E$15&gt;2,"○","")</f>
        <v/>
      </c>
      <c r="F3" s="28" t="str">
        <f>IF(チェックシート!$E$16&gt;2,"○","")</f>
        <v/>
      </c>
      <c r="G3" s="28" t="str">
        <f>IF(チェックシート!$E$17&gt;500,"○","")</f>
        <v/>
      </c>
      <c r="H3" s="31"/>
      <c r="I3" s="31"/>
      <c r="J3" s="27" t="s">
        <v>1</v>
      </c>
      <c r="K3" s="28" t="str">
        <f>IF(COUNTIF(C3:G3,"○"),"○","")</f>
        <v/>
      </c>
      <c r="L3" s="27" t="s">
        <v>1</v>
      </c>
      <c r="M3" t="s">
        <v>10</v>
      </c>
    </row>
    <row r="4" spans="2:13" ht="22.5" customHeight="1">
      <c r="M4" t="s">
        <v>44</v>
      </c>
    </row>
    <row r="5" spans="2:13" ht="22.5" customHeight="1">
      <c r="B5" s="27" t="s">
        <v>37</v>
      </c>
      <c r="C5" s="27" t="s">
        <v>1</v>
      </c>
      <c r="D5" t="str">
        <f>IF(K3="○",M3,M4)</f>
        <v>盛土規制法　許可　の対象外です。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チェックシート</vt:lpstr>
      <vt:lpstr>判定用シート</vt:lpstr>
    </vt:vector>
  </TitlesOfParts>
  <Company>saitamaken</Company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永瀬 晴香（都市計画課）</dc:creator>
  <cp:lastModifiedBy>Administrator</cp:lastModifiedBy>
  <cp:lastPrinted>2025-06-10T07:10:02Z</cp:lastPrinted>
  <dcterms:created xsi:type="dcterms:W3CDTF">2025-06-06T07:45:15Z</dcterms:created>
  <dcterms:modified xsi:type="dcterms:W3CDTF">2025-07-29T23:43:35Z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0x010100A46A78693B669B4ABAD7C8B941A1615F</vt:lpwstr>
  </property>
  <property fmtid="{D5CDD505-2E9C-101B-9397-08002B2CF9AE}" pid="3" name="MediaServiceImageTags">
    <vt:lpwstr/>
  </property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2025-07-29T23:43:35Z</vt:filetime>
  </property>
</Properties>
</file>